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PiHqdZb5QxIL3LkZ1aPcv3mMTsfpCndkhCzZ8VTp1L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1">
      <text>
        <t xml:space="preserve">======
ID#AAABIIPfqlg
Elana Shneyer    (2024-02-28 17:43:43)
this is verbiage from the original application - i am unclear about what they want us to do with the budget</t>
      </text>
    </comment>
  </commentList>
  <extLst>
    <ext uri="GoogleSheetsCustomDataVersion2">
      <go:sheetsCustomData xmlns:go="http://customooxmlschemas.google.com/" r:id="rId1" roundtripDataSignature="AMtx7mjbxamXQk1Qzn59eusCvywyc4W1Xg=="/>
    </ext>
  </extLst>
</comments>
</file>

<file path=xl/sharedStrings.xml><?xml version="1.0" encoding="utf-8"?>
<sst xmlns="http://schemas.openxmlformats.org/spreadsheetml/2006/main" count="34" uniqueCount="33">
  <si>
    <t>Expense Description</t>
  </si>
  <si>
    <t>Requested</t>
  </si>
  <si>
    <t xml:space="preserve">In-kind </t>
  </si>
  <si>
    <t>Other funding source</t>
  </si>
  <si>
    <t>Total Budgeted</t>
  </si>
  <si>
    <t>Actual</t>
  </si>
  <si>
    <t xml:space="preserve">Budget Description - add text to explain expense if needed.  For example, list the funder/s for amounts in the "other funding source" column.  </t>
  </si>
  <si>
    <t>Administrative</t>
  </si>
  <si>
    <t>CUNY Student</t>
  </si>
  <si>
    <t>CUNY graduate student (to be hired), HackLeague Coordinator, $45/hr; includes fringe</t>
  </si>
  <si>
    <t xml:space="preserve">BetaNYC Director Special Projects </t>
  </si>
  <si>
    <t>Elana Shneyer, HackLeague External Coordinator, $175/hour; includes fringe; $5,000 from CUNY; $5,000 to be raised</t>
  </si>
  <si>
    <t>CUNY Faculty</t>
  </si>
  <si>
    <t>CUNY STEM Faculty (to be hired), HackLeague Internal Coordinator, $100/hr</t>
  </si>
  <si>
    <t>Director, STEM Education Programs at CUNY</t>
  </si>
  <si>
    <t>Aankit Patel, Internal Facilitator</t>
  </si>
  <si>
    <t>BetaNYC Director of Programs and Partnerships</t>
  </si>
  <si>
    <t>Noel Hidalgo, External Facilitator; $175/hour</t>
  </si>
  <si>
    <t>Honorariums for faculty</t>
  </si>
  <si>
    <t>includes fringe rate</t>
  </si>
  <si>
    <t>Sub Total</t>
  </si>
  <si>
    <t xml:space="preserve">Direct Program Expenses </t>
  </si>
  <si>
    <t>- Equipment</t>
  </si>
  <si>
    <t>Laptop computer for CUNY student</t>
  </si>
  <si>
    <t>- Supplies</t>
  </si>
  <si>
    <t>Paper, printing, post-its, markers, mobile wifi devices, postage</t>
  </si>
  <si>
    <t>- Media / Communications</t>
  </si>
  <si>
    <t>CUNY media person, press releases, database, videography &amp; photography at the event</t>
  </si>
  <si>
    <t>- Transportation</t>
  </si>
  <si>
    <t>reimbursement for travel outside of school schedule</t>
  </si>
  <si>
    <t>- Other</t>
  </si>
  <si>
    <t>Food and beverage for event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</si>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</sst>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_);[Red]\(&quot;$&quot;#,##0\)"/>
  </numFmts>
  <fonts count="10">
    <font>
      <sz val="10.0"/>
      <color rgb="FF000000"/>
      <name val="Arial"/>
      <scheme val="minor"/>
    </font>
    <font>
      <b/>
      <sz val="12.0"/>
      <color rgb="FF000000"/>
      <name val="Arial"/>
    </font>
    <font>
      <sz val="10.0"/>
      <color theme="1"/>
      <name val="Arial"/>
    </font>
    <font>
      <b/>
      <sz val="11.0"/>
      <color theme="1"/>
      <name val="Arial"/>
    </font>
    <font>
      <sz val="12.0"/>
      <color rgb="FF000000"/>
      <name val="Arial"/>
    </font>
    <font>
      <color theme="1"/>
      <name val="Arial"/>
      <scheme val="minor"/>
    </font>
    <font>
      <sz val="10.0"/>
      <color rgb="FF000000"/>
      <name val="Roboto"/>
    </font>
    <font>
      <sz val="11.0"/>
      <color theme="1"/>
      <name val="Arial"/>
    </font>
    <font>
      <sz val="10.0"/>
      <color rgb="FF000000"/>
      <name val="Arial"/>
    </font>
    <font/>
  </fonts>
  <fills count="8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1" numFmtId="0" xfId="0" applyAlignment="1" applyBorder="1" applyFont="1">
      <alignment horizontal="left" readingOrder="0" shrinkToFit="0" wrapText="1"/>
    </xf>
    <xf borderId="0" fillId="0" fontId="2" numFmtId="0" xfId="0" applyAlignment="1" applyFont="1">
      <alignment horizontal="left" shrinkToFit="0" wrapText="1"/>
    </xf>
    <xf borderId="1" fillId="3" fontId="1" numFmtId="0" xfId="0" applyAlignment="1" applyBorder="1" applyFill="1" applyFont="1">
      <alignment shrinkToFit="0" wrapText="1"/>
    </xf>
    <xf borderId="1" fillId="4" fontId="2" numFmtId="0" xfId="0" applyAlignment="1" applyBorder="1" applyFill="1" applyFont="1">
      <alignment shrinkToFit="0" wrapText="1"/>
    </xf>
    <xf borderId="3" fillId="0" fontId="2" numFmtId="0" xfId="0" applyAlignment="1" applyBorder="1" applyFont="1">
      <alignment shrinkToFit="0" wrapText="1"/>
    </xf>
    <xf borderId="4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shrinkToFit="0" wrapText="1"/>
    </xf>
    <xf borderId="1" fillId="5" fontId="4" numFmtId="0" xfId="0" applyAlignment="1" applyBorder="1" applyFill="1" applyFont="1">
      <alignment shrinkToFit="0" wrapText="1"/>
    </xf>
    <xf borderId="1" fillId="5" fontId="2" numFmtId="164" xfId="0" applyAlignment="1" applyBorder="1" applyFont="1" applyNumberFormat="1">
      <alignment shrinkToFit="0" wrapText="1"/>
    </xf>
    <xf borderId="1" fillId="0" fontId="2" numFmtId="0" xfId="0" applyBorder="1" applyFont="1"/>
    <xf borderId="0" fillId="0" fontId="5" numFmtId="3" xfId="0" applyAlignment="1" applyFont="1" applyNumberFormat="1">
      <alignment readingOrder="0"/>
    </xf>
    <xf borderId="5" fillId="5" fontId="6" numFmtId="0" xfId="0" applyAlignment="1" applyBorder="1" applyFont="1">
      <alignment shrinkToFit="0" wrapText="1"/>
    </xf>
    <xf borderId="4" fillId="0" fontId="7" numFmtId="0" xfId="0" applyAlignment="1" applyBorder="1" applyFont="1">
      <alignment shrinkToFit="0" wrapText="1"/>
    </xf>
    <xf borderId="0" fillId="0" fontId="7" numFmtId="0" xfId="0" applyAlignment="1" applyFont="1">
      <alignment horizontal="right" shrinkToFit="0" wrapText="1"/>
    </xf>
    <xf borderId="0" fillId="0" fontId="7" numFmtId="164" xfId="0" applyAlignment="1" applyFont="1" applyNumberFormat="1">
      <alignment horizontal="right" shrinkToFit="0" wrapText="1"/>
    </xf>
    <xf borderId="0" fillId="0" fontId="3" numFmtId="164" xfId="0" applyAlignment="1" applyFont="1" applyNumberFormat="1">
      <alignment horizontal="right" shrinkToFit="0" wrapText="1"/>
    </xf>
    <xf borderId="0" fillId="0" fontId="7" numFmtId="0" xfId="0" applyAlignment="1" applyFont="1">
      <alignment shrinkToFit="0" wrapText="1"/>
    </xf>
    <xf borderId="0" fillId="0" fontId="2" numFmtId="164" xfId="0" applyAlignment="1" applyFont="1" applyNumberFormat="1">
      <alignment shrinkToFit="0" wrapText="1"/>
    </xf>
    <xf borderId="0" fillId="0" fontId="8" numFmtId="165" xfId="0" applyAlignment="1" applyFont="1" applyNumberFormat="1">
      <alignment readingOrder="0"/>
    </xf>
    <xf borderId="6" fillId="0" fontId="2" numFmtId="0" xfId="0" applyAlignment="1" applyBorder="1" applyFont="1">
      <alignment shrinkToFit="0" wrapText="1"/>
    </xf>
    <xf borderId="1" fillId="5" fontId="2" numFmtId="0" xfId="0" applyAlignment="1" applyBorder="1" applyFont="1">
      <alignment shrinkToFit="0" wrapText="1"/>
    </xf>
    <xf borderId="0" fillId="0" fontId="8" numFmtId="165" xfId="0" applyFont="1" applyNumberFormat="1"/>
    <xf borderId="1" fillId="0" fontId="2" numFmtId="0" xfId="0" applyAlignment="1" applyBorder="1" applyFont="1">
      <alignment shrinkToFit="0" wrapText="1"/>
    </xf>
    <xf borderId="0" fillId="0" fontId="5" numFmtId="0" xfId="0" applyAlignment="1" applyFont="1">
      <alignment readingOrder="0"/>
    </xf>
    <xf borderId="1" fillId="6" fontId="4" numFmtId="0" xfId="0" applyAlignment="1" applyBorder="1" applyFill="1" applyFont="1">
      <alignment shrinkToFit="0" wrapText="1"/>
    </xf>
    <xf borderId="1" fillId="6" fontId="2" numFmtId="164" xfId="0" applyAlignment="1" applyBorder="1" applyFont="1" applyNumberFormat="1">
      <alignment shrinkToFit="0" wrapText="1"/>
    </xf>
    <xf borderId="1" fillId="0" fontId="2" numFmtId="164" xfId="0" applyAlignment="1" applyBorder="1" applyFont="1" applyNumberFormat="1">
      <alignment shrinkToFit="0" wrapText="1"/>
    </xf>
    <xf borderId="0" fillId="0" fontId="5" numFmtId="0" xfId="0" applyFont="1"/>
    <xf borderId="1" fillId="6" fontId="2" numFmtId="0" xfId="0" applyAlignment="1" applyBorder="1" applyFont="1">
      <alignment shrinkToFit="0" wrapText="1"/>
    </xf>
    <xf borderId="1" fillId="6" fontId="2" numFmtId="0" xfId="0" applyBorder="1" applyFont="1"/>
    <xf borderId="1" fillId="7" fontId="1" numFmtId="0" xfId="0" applyAlignment="1" applyBorder="1" applyFill="1" applyFont="1">
      <alignment shrinkToFit="0" wrapText="1"/>
    </xf>
    <xf borderId="1" fillId="7" fontId="2" numFmtId="164" xfId="0" applyAlignment="1" applyBorder="1" applyFont="1" applyNumberFormat="1">
      <alignment shrinkToFit="0" wrapText="1"/>
    </xf>
    <xf borderId="0" fillId="0" fontId="5" numFmtId="3" xfId="0" applyFont="1" applyNumberFormat="1"/>
    <xf borderId="7" fillId="5" fontId="4" numFmtId="0" xfId="0" applyAlignment="1" applyBorder="1" applyFont="1">
      <alignment shrinkToFit="0" wrapText="1"/>
    </xf>
    <xf borderId="7" fillId="5" fontId="2" numFmtId="0" xfId="0" applyAlignment="1" applyBorder="1" applyFont="1">
      <alignment shrinkToFit="0" wrapText="1"/>
    </xf>
    <xf borderId="8" fillId="5" fontId="1" numFmtId="0" xfId="0" applyAlignment="1" applyBorder="1" applyFont="1">
      <alignment horizontal="center" shrinkToFit="0" wrapText="1"/>
    </xf>
    <xf borderId="9" fillId="0" fontId="9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0"/>
  <cols>
    <col customWidth="1" min="1" max="1" width="38.13"/>
    <col customWidth="1" min="2" max="3" width="13.13"/>
    <col customWidth="1" min="4" max="4" width="22.25"/>
    <col customWidth="1" min="5" max="6" width="12.63"/>
    <col customWidth="1" min="7" max="7" width="73.63"/>
  </cols>
  <sheetData>
    <row r="1" ht="45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5.75" customHeight="1">
      <c r="A2" s="4" t="s">
        <v>7</v>
      </c>
      <c r="B2" s="5"/>
      <c r="C2" s="5"/>
      <c r="D2" s="5"/>
      <c r="E2" s="5"/>
      <c r="G2" s="6"/>
      <c r="H2" s="7"/>
      <c r="I2" s="8"/>
      <c r="J2" s="8"/>
      <c r="K2" s="9"/>
      <c r="L2" s="8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5.75" customHeight="1">
      <c r="A3" s="11" t="s">
        <v>8</v>
      </c>
      <c r="B3" s="12"/>
      <c r="C3" s="13"/>
      <c r="D3" s="12">
        <v>8000.0</v>
      </c>
      <c r="E3" s="12">
        <f t="shared" ref="E3:E5" si="1">SUM(B3:D3)</f>
        <v>8000</v>
      </c>
      <c r="F3" s="14">
        <v>10000.0</v>
      </c>
      <c r="G3" s="15" t="s">
        <v>9</v>
      </c>
      <c r="H3" s="16"/>
      <c r="I3" s="17"/>
      <c r="J3" s="18"/>
      <c r="K3" s="19"/>
      <c r="L3" s="2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ht="15.75" customHeight="1">
      <c r="A4" s="11" t="s">
        <v>10</v>
      </c>
      <c r="B4" s="12">
        <v>25000.0</v>
      </c>
      <c r="C4" s="13"/>
      <c r="D4" s="21">
        <v>10000.0</v>
      </c>
      <c r="E4" s="12">
        <f t="shared" si="1"/>
        <v>35000</v>
      </c>
      <c r="F4" s="22">
        <v>18344.0</v>
      </c>
      <c r="G4" s="23" t="s">
        <v>11</v>
      </c>
      <c r="H4" s="16"/>
      <c r="I4" s="17"/>
      <c r="J4" s="18"/>
      <c r="K4" s="19"/>
      <c r="L4" s="2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ht="15.75" customHeight="1">
      <c r="A5" s="11" t="s">
        <v>12</v>
      </c>
      <c r="B5" s="10"/>
      <c r="C5" s="13"/>
      <c r="D5" s="12">
        <v>17000.0</v>
      </c>
      <c r="E5" s="12">
        <f t="shared" si="1"/>
        <v>17000</v>
      </c>
      <c r="F5" s="14">
        <v>20000.0</v>
      </c>
      <c r="G5" s="10" t="s">
        <v>13</v>
      </c>
      <c r="H5" s="16"/>
      <c r="I5" s="17"/>
      <c r="J5" s="18"/>
      <c r="K5" s="19"/>
      <c r="L5" s="2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ht="15.75" customHeight="1">
      <c r="A6" s="11" t="s">
        <v>14</v>
      </c>
      <c r="B6" s="24"/>
      <c r="C6" s="12">
        <f>100*30</f>
        <v>3000</v>
      </c>
      <c r="D6" s="13"/>
      <c r="E6" s="12">
        <f t="shared" ref="E6:E7" si="2">SUM(B6:C6)</f>
        <v>3000</v>
      </c>
      <c r="F6" s="14">
        <v>2000.0</v>
      </c>
      <c r="G6" s="15" t="s">
        <v>15</v>
      </c>
      <c r="H6" s="9"/>
      <c r="I6" s="20"/>
      <c r="J6" s="9"/>
      <c r="K6" s="19"/>
      <c r="L6" s="9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ht="15.75" customHeight="1">
      <c r="A7" s="11" t="s">
        <v>16</v>
      </c>
      <c r="B7" s="24"/>
      <c r="C7" s="12">
        <f>175*20</f>
        <v>3500</v>
      </c>
      <c r="D7" s="13"/>
      <c r="E7" s="12">
        <f t="shared" si="2"/>
        <v>3500</v>
      </c>
      <c r="F7" s="25">
        <f>25000-SUM(F4+F9)</f>
        <v>6656</v>
      </c>
      <c r="G7" s="26" t="s">
        <v>17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ht="15.75" customHeight="1">
      <c r="A8" s="11" t="s">
        <v>18</v>
      </c>
      <c r="B8" s="24"/>
      <c r="C8" s="13"/>
      <c r="D8" s="12">
        <v>8000.0</v>
      </c>
      <c r="E8" s="12">
        <f>SUM(B8:D8)</f>
        <v>8000</v>
      </c>
      <c r="F8" s="27">
        <v>8000.0</v>
      </c>
      <c r="G8" s="26" t="s">
        <v>19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ht="15.75" customHeight="1">
      <c r="A9" s="11"/>
      <c r="B9" s="24"/>
      <c r="C9" s="12"/>
      <c r="D9" s="24"/>
      <c r="E9" s="12"/>
      <c r="F9" s="25"/>
      <c r="G9" s="26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ht="15.75" customHeight="1">
      <c r="A10" s="28" t="s">
        <v>20</v>
      </c>
      <c r="B10" s="29">
        <f>SUM(B3:B8)</f>
        <v>25000</v>
      </c>
      <c r="C10" s="29">
        <f t="shared" ref="C10:D10" si="3">SUM(C3:C9)</f>
        <v>6500</v>
      </c>
      <c r="D10" s="29">
        <f t="shared" si="3"/>
        <v>43000</v>
      </c>
      <c r="E10" s="29">
        <f>SUM(E3:E8)</f>
        <v>74500</v>
      </c>
      <c r="G10" s="26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ht="24.75" customHeight="1">
      <c r="A11" s="11"/>
      <c r="B11" s="24"/>
      <c r="C11" s="24"/>
      <c r="D11" s="24"/>
      <c r="E11" s="24"/>
      <c r="G11" s="26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ht="15.75" customHeight="1">
      <c r="A12" s="4" t="s">
        <v>21</v>
      </c>
      <c r="B12" s="5"/>
      <c r="C12" s="5"/>
      <c r="D12" s="5"/>
      <c r="E12" s="5"/>
      <c r="G12" s="26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ht="15.75" customHeight="1">
      <c r="A13" s="11" t="s">
        <v>22</v>
      </c>
      <c r="B13" s="26"/>
      <c r="C13" s="13"/>
      <c r="D13" s="30">
        <v>800.0</v>
      </c>
      <c r="E13" s="30">
        <v>800.0</v>
      </c>
      <c r="F13" s="31">
        <v>0.0</v>
      </c>
      <c r="G13" s="26" t="s">
        <v>23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ht="15.75" customHeight="1">
      <c r="A14" s="11" t="s">
        <v>24</v>
      </c>
      <c r="B14" s="24"/>
      <c r="C14" s="13"/>
      <c r="D14" s="12">
        <v>1000.0</v>
      </c>
      <c r="E14" s="12">
        <v>1000.0</v>
      </c>
      <c r="F14" s="25">
        <v>50.0</v>
      </c>
      <c r="G14" s="26" t="s">
        <v>25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ht="15.75" customHeight="1">
      <c r="A15" s="11" t="s">
        <v>26</v>
      </c>
      <c r="B15" s="24"/>
      <c r="C15" s="13"/>
      <c r="D15" s="12">
        <v>5000.0</v>
      </c>
      <c r="E15" s="12">
        <v>5000.0</v>
      </c>
      <c r="F15" s="31">
        <v>0.0</v>
      </c>
      <c r="G15" s="26" t="s">
        <v>27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ht="15.75" customHeight="1">
      <c r="A16" s="11" t="s">
        <v>28</v>
      </c>
      <c r="B16" s="24"/>
      <c r="C16" s="13"/>
      <c r="D16" s="12">
        <v>500.0</v>
      </c>
      <c r="E16" s="12">
        <v>500.0</v>
      </c>
      <c r="F16" s="31">
        <v>0.0</v>
      </c>
      <c r="G16" s="26" t="s">
        <v>29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ht="15.75" customHeight="1">
      <c r="A17" s="11" t="s">
        <v>30</v>
      </c>
      <c r="B17" s="24"/>
      <c r="C17" s="13"/>
      <c r="D17" s="12">
        <v>1000.0</v>
      </c>
      <c r="E17" s="12">
        <v>1000.0</v>
      </c>
      <c r="F17" s="25">
        <v>2000.0</v>
      </c>
      <c r="G17" s="26" t="s">
        <v>31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ht="15.75" customHeight="1">
      <c r="A18" s="28" t="s">
        <v>20</v>
      </c>
      <c r="B18" s="32"/>
      <c r="C18" s="33"/>
      <c r="D18" s="29">
        <f t="shared" ref="D18:E18" si="4">SUM(D13:D17)</f>
        <v>8300</v>
      </c>
      <c r="E18" s="29">
        <f t="shared" si="4"/>
        <v>8300</v>
      </c>
      <c r="G18" s="26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ht="24.75" customHeight="1">
      <c r="A19" s="11"/>
      <c r="B19" s="24"/>
      <c r="C19" s="24"/>
      <c r="D19" s="24"/>
      <c r="E19" s="24"/>
      <c r="G19" s="26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ht="23.25" customHeight="1">
      <c r="A20" s="34" t="s">
        <v>32</v>
      </c>
      <c r="B20" s="35">
        <f t="shared" ref="B20:C20" si="5">B10+B18</f>
        <v>25000</v>
      </c>
      <c r="C20" s="35">
        <f t="shared" si="5"/>
        <v>6500</v>
      </c>
      <c r="D20" s="35">
        <f>SUM(D18+D10)</f>
        <v>51300</v>
      </c>
      <c r="E20" s="35">
        <f>E10+E18</f>
        <v>82800</v>
      </c>
      <c r="F20" s="36">
        <f>sum(F3:F17)</f>
        <v>67050</v>
      </c>
      <c r="G20" s="2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ht="15.75" customHeight="1">
      <c r="A21" s="37"/>
      <c r="B21" s="38"/>
      <c r="C21" s="38"/>
      <c r="D21" s="38"/>
      <c r="E21" s="38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ht="15.75" customHeight="1">
      <c r="A22" s="39"/>
      <c r="B22" s="38"/>
      <c r="C22" s="38"/>
      <c r="D22" s="38"/>
      <c r="E22" s="3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ht="15.75" customHeight="1">
      <c r="A23" s="40"/>
      <c r="B23" s="38"/>
      <c r="C23" s="38"/>
      <c r="D23" s="38"/>
      <c r="E23" s="3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ht="15.75" customHeight="1">
      <c r="A24" s="10"/>
      <c r="B24" s="10"/>
      <c r="C24" s="10"/>
      <c r="D24" s="10"/>
      <c r="E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ht="15.75" customHeight="1">
      <c r="A25" s="10"/>
      <c r="B25" s="10"/>
      <c r="C25" s="10"/>
      <c r="D25" s="10"/>
      <c r="E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ht="15.75" customHeight="1">
      <c r="A26" s="10"/>
      <c r="B26" s="10"/>
      <c r="C26" s="10"/>
      <c r="D26" s="10"/>
      <c r="E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ht="15.75" customHeight="1">
      <c r="A27" s="10"/>
      <c r="B27" s="10"/>
      <c r="C27" s="10"/>
      <c r="D27" s="10"/>
      <c r="E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ht="15.75" customHeight="1">
      <c r="A28" s="10"/>
      <c r="B28" s="10"/>
      <c r="C28" s="10"/>
      <c r="D28" s="10"/>
      <c r="E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ht="15.75" customHeight="1">
      <c r="A29" s="10"/>
      <c r="B29" s="10"/>
      <c r="C29" s="10"/>
      <c r="D29" s="10"/>
      <c r="E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ht="15.75" customHeight="1">
      <c r="A30" s="10"/>
      <c r="B30" s="10"/>
      <c r="C30" s="10"/>
      <c r="D30" s="10"/>
      <c r="E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ht="15.75" customHeight="1">
      <c r="A31" s="10"/>
      <c r="B31" s="10"/>
      <c r="C31" s="10"/>
      <c r="D31" s="10"/>
      <c r="E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ht="15.75" customHeight="1">
      <c r="A32" s="10"/>
      <c r="B32" s="10"/>
      <c r="C32" s="10"/>
      <c r="D32" s="10"/>
      <c r="E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ht="15.75" customHeight="1">
      <c r="A33" s="10"/>
      <c r="B33" s="10"/>
      <c r="C33" s="10"/>
      <c r="D33" s="10"/>
      <c r="E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ht="15.75" customHeight="1">
      <c r="A34" s="10"/>
      <c r="B34" s="10"/>
      <c r="C34" s="10"/>
      <c r="D34" s="10"/>
      <c r="E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ht="15.75" customHeight="1">
      <c r="A35" s="10"/>
      <c r="B35" s="10"/>
      <c r="C35" s="10"/>
      <c r="D35" s="10"/>
      <c r="E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ht="15.75" customHeight="1">
      <c r="A36" s="10"/>
      <c r="B36" s="10"/>
      <c r="C36" s="10"/>
      <c r="D36" s="10"/>
      <c r="E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ht="15.75" customHeight="1">
      <c r="A37" s="10"/>
      <c r="B37" s="10"/>
      <c r="C37" s="10"/>
      <c r="D37" s="10"/>
      <c r="E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ht="15.75" customHeight="1">
      <c r="A38" s="10"/>
      <c r="B38" s="10"/>
      <c r="C38" s="10"/>
      <c r="D38" s="10"/>
      <c r="E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ht="15.75" customHeight="1">
      <c r="A39" s="10"/>
      <c r="B39" s="10"/>
      <c r="C39" s="10"/>
      <c r="D39" s="10"/>
      <c r="E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ht="15.75" customHeight="1">
      <c r="A40" s="10"/>
      <c r="B40" s="10"/>
      <c r="C40" s="10"/>
      <c r="D40" s="10"/>
      <c r="E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ht="15.75" customHeight="1">
      <c r="A41" s="10"/>
      <c r="B41" s="10"/>
      <c r="C41" s="10"/>
      <c r="D41" s="10"/>
      <c r="E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ht="15.75" customHeight="1">
      <c r="A42" s="10"/>
      <c r="B42" s="10"/>
      <c r="C42" s="10"/>
      <c r="D42" s="10"/>
      <c r="E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ht="15.75" customHeight="1">
      <c r="A43" s="10"/>
      <c r="B43" s="10"/>
      <c r="C43" s="10"/>
      <c r="D43" s="10"/>
      <c r="E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ht="15.75" customHeight="1">
      <c r="A44" s="10"/>
      <c r="B44" s="10"/>
      <c r="C44" s="10"/>
      <c r="D44" s="10"/>
      <c r="E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ht="15.75" customHeight="1">
      <c r="A45" s="10"/>
      <c r="B45" s="10"/>
      <c r="C45" s="10"/>
      <c r="D45" s="10"/>
      <c r="E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ht="15.75" customHeight="1">
      <c r="A46" s="10"/>
      <c r="B46" s="10"/>
      <c r="C46" s="10"/>
      <c r="D46" s="10"/>
      <c r="E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ht="15.75" customHeight="1">
      <c r="A47" s="10"/>
      <c r="B47" s="10"/>
      <c r="C47" s="10"/>
      <c r="D47" s="10"/>
      <c r="E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ht="15.75" customHeight="1">
      <c r="A48" s="10"/>
      <c r="B48" s="10"/>
      <c r="C48" s="10"/>
      <c r="D48" s="10"/>
      <c r="E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ht="15.75" customHeight="1">
      <c r="A49" s="10"/>
      <c r="B49" s="10"/>
      <c r="C49" s="10"/>
      <c r="D49" s="10"/>
      <c r="E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ht="15.75" customHeight="1">
      <c r="A50" s="10"/>
      <c r="B50" s="10"/>
      <c r="C50" s="10"/>
      <c r="D50" s="10"/>
      <c r="E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ht="15.75" customHeight="1">
      <c r="A51" s="10"/>
      <c r="B51" s="10"/>
      <c r="C51" s="10"/>
      <c r="D51" s="10"/>
      <c r="E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ht="15.75" customHeight="1">
      <c r="A52" s="10"/>
      <c r="B52" s="10"/>
      <c r="C52" s="10"/>
      <c r="D52" s="10"/>
      <c r="E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ht="15.75" customHeight="1">
      <c r="A53" s="10"/>
      <c r="B53" s="10"/>
      <c r="C53" s="10"/>
      <c r="D53" s="10"/>
      <c r="E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ht="15.75" customHeight="1">
      <c r="A54" s="10"/>
      <c r="B54" s="10"/>
      <c r="C54" s="10"/>
      <c r="D54" s="10"/>
      <c r="E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ht="15.75" customHeight="1">
      <c r="A55" s="10"/>
      <c r="B55" s="10"/>
      <c r="C55" s="10"/>
      <c r="D55" s="10"/>
      <c r="E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ht="15.75" customHeight="1">
      <c r="A56" s="10"/>
      <c r="B56" s="10"/>
      <c r="C56" s="10"/>
      <c r="D56" s="10"/>
      <c r="E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ht="15.75" customHeight="1">
      <c r="A57" s="10"/>
      <c r="B57" s="10"/>
      <c r="C57" s="10"/>
      <c r="D57" s="10"/>
      <c r="E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ht="15.75" customHeight="1">
      <c r="A58" s="10"/>
      <c r="B58" s="10"/>
      <c r="C58" s="10"/>
      <c r="D58" s="10"/>
      <c r="E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ht="15.75" customHeight="1">
      <c r="A59" s="10"/>
      <c r="B59" s="10"/>
      <c r="C59" s="10"/>
      <c r="D59" s="10"/>
      <c r="E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ht="15.75" customHeight="1">
      <c r="A60" s="10"/>
      <c r="B60" s="10"/>
      <c r="C60" s="10"/>
      <c r="D60" s="10"/>
      <c r="E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ht="15.75" customHeight="1">
      <c r="A61" s="10"/>
      <c r="B61" s="10"/>
      <c r="C61" s="10"/>
      <c r="D61" s="10"/>
      <c r="E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ht="15.75" customHeight="1">
      <c r="A62" s="10"/>
      <c r="B62" s="10"/>
      <c r="C62" s="10"/>
      <c r="D62" s="10"/>
      <c r="E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ht="15.75" customHeight="1">
      <c r="A63" s="10"/>
      <c r="B63" s="10"/>
      <c r="C63" s="10"/>
      <c r="D63" s="10"/>
      <c r="E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ht="15.75" customHeight="1">
      <c r="A64" s="10"/>
      <c r="B64" s="10"/>
      <c r="C64" s="10"/>
      <c r="D64" s="10"/>
      <c r="E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ht="15.75" customHeight="1">
      <c r="A65" s="10"/>
      <c r="B65" s="10"/>
      <c r="C65" s="10"/>
      <c r="D65" s="10"/>
      <c r="E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ht="15.75" customHeight="1">
      <c r="A66" s="10"/>
      <c r="B66" s="10"/>
      <c r="C66" s="10"/>
      <c r="D66" s="10"/>
      <c r="E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ht="15.75" customHeight="1">
      <c r="A67" s="10"/>
      <c r="B67" s="10"/>
      <c r="C67" s="10"/>
      <c r="D67" s="10"/>
      <c r="E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ht="15.75" customHeight="1">
      <c r="A68" s="10"/>
      <c r="B68" s="10"/>
      <c r="C68" s="10"/>
      <c r="D68" s="10"/>
      <c r="E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ht="15.75" customHeight="1">
      <c r="A69" s="10"/>
      <c r="B69" s="10"/>
      <c r="C69" s="10"/>
      <c r="D69" s="10"/>
      <c r="E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ht="15.75" customHeight="1">
      <c r="A70" s="10"/>
      <c r="B70" s="10"/>
      <c r="C70" s="10"/>
      <c r="D70" s="10"/>
      <c r="E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ht="15.75" customHeight="1">
      <c r="A71" s="10"/>
      <c r="B71" s="10"/>
      <c r="C71" s="10"/>
      <c r="D71" s="10"/>
      <c r="E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ht="15.75" customHeight="1">
      <c r="A72" s="10"/>
      <c r="B72" s="10"/>
      <c r="C72" s="10"/>
      <c r="D72" s="10"/>
      <c r="E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ht="15.75" customHeight="1">
      <c r="A73" s="10"/>
      <c r="B73" s="10"/>
      <c r="C73" s="10"/>
      <c r="D73" s="10"/>
      <c r="E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ht="15.75" customHeight="1">
      <c r="A74" s="10"/>
      <c r="B74" s="10"/>
      <c r="C74" s="10"/>
      <c r="D74" s="10"/>
      <c r="E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ht="15.75" customHeight="1">
      <c r="A75" s="10"/>
      <c r="B75" s="10"/>
      <c r="C75" s="10"/>
      <c r="D75" s="10"/>
      <c r="E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ht="15.75" customHeight="1">
      <c r="A76" s="10"/>
      <c r="B76" s="10"/>
      <c r="C76" s="10"/>
      <c r="D76" s="10"/>
      <c r="E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ht="15.75" customHeight="1">
      <c r="A77" s="10"/>
      <c r="B77" s="10"/>
      <c r="C77" s="10"/>
      <c r="D77" s="10"/>
      <c r="E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ht="15.75" customHeight="1">
      <c r="A78" s="10"/>
      <c r="B78" s="10"/>
      <c r="C78" s="10"/>
      <c r="D78" s="10"/>
      <c r="E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ht="15.75" customHeight="1">
      <c r="A79" s="10"/>
      <c r="B79" s="10"/>
      <c r="C79" s="10"/>
      <c r="D79" s="10"/>
      <c r="E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ht="15.75" customHeight="1">
      <c r="A80" s="10"/>
      <c r="B80" s="10"/>
      <c r="C80" s="10"/>
      <c r="D80" s="10"/>
      <c r="E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ht="15.75" customHeight="1">
      <c r="A81" s="10"/>
      <c r="B81" s="10"/>
      <c r="C81" s="10"/>
      <c r="D81" s="10"/>
      <c r="E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ht="15.75" customHeight="1">
      <c r="A82" s="10"/>
      <c r="B82" s="10"/>
      <c r="C82" s="10"/>
      <c r="D82" s="10"/>
      <c r="E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ht="15.75" customHeight="1">
      <c r="A83" s="10"/>
      <c r="B83" s="10"/>
      <c r="C83" s="10"/>
      <c r="D83" s="10"/>
      <c r="E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ht="15.75" customHeight="1">
      <c r="A84" s="10"/>
      <c r="B84" s="10"/>
      <c r="C84" s="10"/>
      <c r="D84" s="10"/>
      <c r="E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ht="15.75" customHeight="1">
      <c r="A85" s="10"/>
      <c r="B85" s="10"/>
      <c r="C85" s="10"/>
      <c r="D85" s="10"/>
      <c r="E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ht="15.75" customHeight="1">
      <c r="A86" s="10"/>
      <c r="B86" s="10"/>
      <c r="C86" s="10"/>
      <c r="D86" s="10"/>
      <c r="E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ht="15.75" customHeight="1">
      <c r="A87" s="10"/>
      <c r="B87" s="10"/>
      <c r="C87" s="10"/>
      <c r="D87" s="10"/>
      <c r="E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ht="15.75" customHeight="1">
      <c r="A88" s="10"/>
      <c r="B88" s="10"/>
      <c r="C88" s="10"/>
      <c r="D88" s="10"/>
      <c r="E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ht="15.75" customHeight="1">
      <c r="A89" s="10"/>
      <c r="B89" s="10"/>
      <c r="C89" s="10"/>
      <c r="D89" s="10"/>
      <c r="E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ht="15.75" customHeight="1">
      <c r="A90" s="10"/>
      <c r="B90" s="10"/>
      <c r="C90" s="10"/>
      <c r="D90" s="10"/>
      <c r="E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ht="15.75" customHeight="1">
      <c r="A91" s="10"/>
      <c r="B91" s="10"/>
      <c r="C91" s="10"/>
      <c r="D91" s="10"/>
      <c r="E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ht="15.75" customHeight="1">
      <c r="A92" s="10"/>
      <c r="B92" s="10"/>
      <c r="C92" s="10"/>
      <c r="D92" s="10"/>
      <c r="E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ht="15.75" customHeight="1">
      <c r="A93" s="10"/>
      <c r="B93" s="10"/>
      <c r="C93" s="10"/>
      <c r="D93" s="10"/>
      <c r="E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ht="15.75" customHeight="1">
      <c r="A94" s="10"/>
      <c r="B94" s="10"/>
      <c r="C94" s="10"/>
      <c r="D94" s="10"/>
      <c r="E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ht="15.75" customHeight="1">
      <c r="A95" s="10"/>
      <c r="B95" s="10"/>
      <c r="C95" s="10"/>
      <c r="D95" s="10"/>
      <c r="E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ht="15.75" customHeight="1">
      <c r="A96" s="10"/>
      <c r="B96" s="10"/>
      <c r="C96" s="10"/>
      <c r="D96" s="10"/>
      <c r="E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ht="15.75" customHeight="1">
      <c r="A97" s="10"/>
      <c r="B97" s="10"/>
      <c r="C97" s="10"/>
      <c r="D97" s="10"/>
      <c r="E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ht="15.75" customHeight="1">
      <c r="A98" s="10"/>
      <c r="B98" s="10"/>
      <c r="C98" s="10"/>
      <c r="D98" s="10"/>
      <c r="E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ht="15.75" customHeight="1">
      <c r="A99" s="10"/>
      <c r="B99" s="10"/>
      <c r="C99" s="10"/>
      <c r="D99" s="10"/>
      <c r="E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ht="15.75" customHeight="1">
      <c r="A100" s="10"/>
      <c r="B100" s="10"/>
      <c r="C100" s="10"/>
      <c r="D100" s="10"/>
      <c r="E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ht="15.75" customHeight="1">
      <c r="A101" s="10"/>
      <c r="B101" s="10"/>
      <c r="C101" s="10"/>
      <c r="D101" s="10"/>
      <c r="E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ht="15.75" customHeight="1">
      <c r="A102" s="10"/>
      <c r="B102" s="10"/>
      <c r="C102" s="10"/>
      <c r="D102" s="10"/>
      <c r="E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ht="15.75" customHeight="1">
      <c r="A103" s="10"/>
      <c r="B103" s="10"/>
      <c r="C103" s="10"/>
      <c r="D103" s="10"/>
      <c r="E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ht="15.75" customHeight="1">
      <c r="A104" s="10"/>
      <c r="B104" s="10"/>
      <c r="C104" s="10"/>
      <c r="D104" s="10"/>
      <c r="E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ht="15.75" customHeight="1">
      <c r="A105" s="10"/>
      <c r="B105" s="10"/>
      <c r="C105" s="10"/>
      <c r="D105" s="10"/>
      <c r="E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ht="15.75" customHeight="1">
      <c r="A106" s="10"/>
      <c r="B106" s="10"/>
      <c r="C106" s="10"/>
      <c r="D106" s="10"/>
      <c r="E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ht="15.75" customHeight="1">
      <c r="A107" s="10"/>
      <c r="B107" s="10"/>
      <c r="C107" s="10"/>
      <c r="D107" s="10"/>
      <c r="E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ht="15.75" customHeight="1">
      <c r="A108" s="10"/>
      <c r="B108" s="10"/>
      <c r="C108" s="10"/>
      <c r="D108" s="10"/>
      <c r="E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ht="15.75" customHeight="1">
      <c r="A109" s="10"/>
      <c r="B109" s="10"/>
      <c r="C109" s="10"/>
      <c r="D109" s="10"/>
      <c r="E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ht="15.75" customHeight="1">
      <c r="A110" s="10"/>
      <c r="B110" s="10"/>
      <c r="C110" s="10"/>
      <c r="D110" s="10"/>
      <c r="E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ht="15.75" customHeight="1">
      <c r="A111" s="10"/>
      <c r="B111" s="10"/>
      <c r="C111" s="10"/>
      <c r="D111" s="10"/>
      <c r="E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ht="15.75" customHeight="1">
      <c r="A112" s="10"/>
      <c r="B112" s="10"/>
      <c r="C112" s="10"/>
      <c r="D112" s="10"/>
      <c r="E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ht="15.75" customHeight="1">
      <c r="A113" s="10"/>
      <c r="B113" s="10"/>
      <c r="C113" s="10"/>
      <c r="D113" s="10"/>
      <c r="E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ht="15.75" customHeight="1">
      <c r="A114" s="10"/>
      <c r="B114" s="10"/>
      <c r="C114" s="10"/>
      <c r="D114" s="10"/>
      <c r="E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ht="15.75" customHeight="1">
      <c r="A115" s="10"/>
      <c r="B115" s="10"/>
      <c r="C115" s="10"/>
      <c r="D115" s="10"/>
      <c r="E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ht="15.75" customHeight="1">
      <c r="A116" s="10"/>
      <c r="B116" s="10"/>
      <c r="C116" s="10"/>
      <c r="D116" s="10"/>
      <c r="E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ht="15.75" customHeight="1">
      <c r="A117" s="10"/>
      <c r="B117" s="10"/>
      <c r="C117" s="10"/>
      <c r="D117" s="10"/>
      <c r="E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ht="15.75" customHeight="1">
      <c r="A118" s="10"/>
      <c r="B118" s="10"/>
      <c r="C118" s="10"/>
      <c r="D118" s="10"/>
      <c r="E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ht="15.75" customHeight="1">
      <c r="A119" s="10"/>
      <c r="B119" s="10"/>
      <c r="C119" s="10"/>
      <c r="D119" s="10"/>
      <c r="E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ht="15.75" customHeight="1">
      <c r="A120" s="10"/>
      <c r="B120" s="10"/>
      <c r="C120" s="10"/>
      <c r="D120" s="10"/>
      <c r="E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ht="15.75" customHeight="1">
      <c r="A121" s="10"/>
      <c r="B121" s="10"/>
      <c r="C121" s="10"/>
      <c r="D121" s="10"/>
      <c r="E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ht="15.75" customHeight="1">
      <c r="A122" s="10"/>
      <c r="B122" s="10"/>
      <c r="C122" s="10"/>
      <c r="D122" s="10"/>
      <c r="E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ht="15.75" customHeight="1">
      <c r="A123" s="10"/>
      <c r="B123" s="10"/>
      <c r="C123" s="10"/>
      <c r="D123" s="10"/>
      <c r="E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ht="15.75" customHeight="1">
      <c r="A124" s="10"/>
      <c r="B124" s="10"/>
      <c r="C124" s="10"/>
      <c r="D124" s="10"/>
      <c r="E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ht="15.75" customHeight="1">
      <c r="A125" s="10"/>
      <c r="B125" s="10"/>
      <c r="C125" s="10"/>
      <c r="D125" s="10"/>
      <c r="E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ht="15.75" customHeight="1">
      <c r="A126" s="10"/>
      <c r="B126" s="10"/>
      <c r="C126" s="10"/>
      <c r="D126" s="10"/>
      <c r="E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ht="15.75" customHeight="1">
      <c r="A127" s="10"/>
      <c r="B127" s="10"/>
      <c r="C127" s="10"/>
      <c r="D127" s="10"/>
      <c r="E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ht="15.75" customHeight="1">
      <c r="A128" s="10"/>
      <c r="B128" s="10"/>
      <c r="C128" s="10"/>
      <c r="D128" s="10"/>
      <c r="E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ht="15.75" customHeight="1">
      <c r="A129" s="10"/>
      <c r="B129" s="10"/>
      <c r="C129" s="10"/>
      <c r="D129" s="10"/>
      <c r="E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ht="15.75" customHeight="1">
      <c r="A130" s="10"/>
      <c r="B130" s="10"/>
      <c r="C130" s="10"/>
      <c r="D130" s="10"/>
      <c r="E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ht="15.75" customHeight="1">
      <c r="A131" s="10"/>
      <c r="B131" s="10"/>
      <c r="C131" s="10"/>
      <c r="D131" s="10"/>
      <c r="E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ht="15.75" customHeight="1">
      <c r="A132" s="10"/>
      <c r="B132" s="10"/>
      <c r="C132" s="10"/>
      <c r="D132" s="10"/>
      <c r="E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ht="15.75" customHeight="1">
      <c r="A133" s="10"/>
      <c r="B133" s="10"/>
      <c r="C133" s="10"/>
      <c r="D133" s="10"/>
      <c r="E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ht="15.75" customHeight="1">
      <c r="A134" s="10"/>
      <c r="B134" s="10"/>
      <c r="C134" s="10"/>
      <c r="D134" s="10"/>
      <c r="E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ht="15.75" customHeight="1">
      <c r="A135" s="10"/>
      <c r="B135" s="10"/>
      <c r="C135" s="10"/>
      <c r="D135" s="10"/>
      <c r="E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ht="15.75" customHeight="1">
      <c r="A136" s="10"/>
      <c r="B136" s="10"/>
      <c r="C136" s="10"/>
      <c r="D136" s="10"/>
      <c r="E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ht="15.75" customHeight="1">
      <c r="A137" s="10"/>
      <c r="B137" s="10"/>
      <c r="C137" s="10"/>
      <c r="D137" s="10"/>
      <c r="E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ht="15.75" customHeight="1">
      <c r="A138" s="10"/>
      <c r="B138" s="10"/>
      <c r="C138" s="10"/>
      <c r="D138" s="10"/>
      <c r="E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ht="15.75" customHeight="1">
      <c r="A139" s="10"/>
      <c r="B139" s="10"/>
      <c r="C139" s="10"/>
      <c r="D139" s="10"/>
      <c r="E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ht="15.75" customHeight="1">
      <c r="A140" s="10"/>
      <c r="B140" s="10"/>
      <c r="C140" s="10"/>
      <c r="D140" s="10"/>
      <c r="E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ht="15.75" customHeight="1">
      <c r="A141" s="10"/>
      <c r="B141" s="10"/>
      <c r="C141" s="10"/>
      <c r="D141" s="10"/>
      <c r="E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ht="15.75" customHeight="1">
      <c r="A142" s="10"/>
      <c r="B142" s="10"/>
      <c r="C142" s="10"/>
      <c r="D142" s="10"/>
      <c r="E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ht="15.75" customHeight="1">
      <c r="A143" s="10"/>
      <c r="B143" s="10"/>
      <c r="C143" s="10"/>
      <c r="D143" s="10"/>
      <c r="E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ht="15.75" customHeight="1">
      <c r="A144" s="10"/>
      <c r="B144" s="10"/>
      <c r="C144" s="10"/>
      <c r="D144" s="10"/>
      <c r="E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ht="15.75" customHeight="1">
      <c r="A145" s="10"/>
      <c r="B145" s="10"/>
      <c r="C145" s="10"/>
      <c r="D145" s="10"/>
      <c r="E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ht="15.75" customHeight="1">
      <c r="A146" s="10"/>
      <c r="B146" s="10"/>
      <c r="C146" s="10"/>
      <c r="D146" s="10"/>
      <c r="E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ht="15.75" customHeight="1">
      <c r="A147" s="10"/>
      <c r="B147" s="10"/>
      <c r="C147" s="10"/>
      <c r="D147" s="10"/>
      <c r="E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ht="15.75" customHeight="1">
      <c r="A148" s="10"/>
      <c r="B148" s="10"/>
      <c r="C148" s="10"/>
      <c r="D148" s="10"/>
      <c r="E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ht="15.75" customHeight="1">
      <c r="A149" s="10"/>
      <c r="B149" s="10"/>
      <c r="C149" s="10"/>
      <c r="D149" s="10"/>
      <c r="E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ht="15.75" customHeight="1">
      <c r="A150" s="10"/>
      <c r="B150" s="10"/>
      <c r="C150" s="10"/>
      <c r="D150" s="10"/>
      <c r="E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ht="15.75" customHeight="1">
      <c r="A151" s="10"/>
      <c r="B151" s="10"/>
      <c r="C151" s="10"/>
      <c r="D151" s="10"/>
      <c r="E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ht="15.75" customHeight="1">
      <c r="A152" s="10"/>
      <c r="B152" s="10"/>
      <c r="C152" s="10"/>
      <c r="D152" s="10"/>
      <c r="E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ht="15.75" customHeight="1">
      <c r="A153" s="10"/>
      <c r="B153" s="10"/>
      <c r="C153" s="10"/>
      <c r="D153" s="10"/>
      <c r="E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ht="15.75" customHeight="1">
      <c r="A154" s="10"/>
      <c r="B154" s="10"/>
      <c r="C154" s="10"/>
      <c r="D154" s="10"/>
      <c r="E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ht="15.75" customHeight="1">
      <c r="A155" s="10"/>
      <c r="B155" s="10"/>
      <c r="C155" s="10"/>
      <c r="D155" s="10"/>
      <c r="E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ht="15.75" customHeight="1">
      <c r="A156" s="10"/>
      <c r="B156" s="10"/>
      <c r="C156" s="10"/>
      <c r="D156" s="10"/>
      <c r="E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ht="15.75" customHeight="1">
      <c r="A157" s="10"/>
      <c r="B157" s="10"/>
      <c r="C157" s="10"/>
      <c r="D157" s="10"/>
      <c r="E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ht="15.75" customHeight="1">
      <c r="A158" s="10"/>
      <c r="B158" s="10"/>
      <c r="C158" s="10"/>
      <c r="D158" s="10"/>
      <c r="E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ht="15.75" customHeight="1">
      <c r="A159" s="10"/>
      <c r="B159" s="10"/>
      <c r="C159" s="10"/>
      <c r="D159" s="10"/>
      <c r="E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ht="15.75" customHeight="1">
      <c r="A160" s="10"/>
      <c r="B160" s="10"/>
      <c r="C160" s="10"/>
      <c r="D160" s="10"/>
      <c r="E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ht="15.75" customHeight="1">
      <c r="A161" s="10"/>
      <c r="B161" s="10"/>
      <c r="C161" s="10"/>
      <c r="D161" s="10"/>
      <c r="E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ht="15.75" customHeight="1">
      <c r="A162" s="10"/>
      <c r="B162" s="10"/>
      <c r="C162" s="10"/>
      <c r="D162" s="10"/>
      <c r="E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ht="15.75" customHeight="1">
      <c r="A163" s="10"/>
      <c r="B163" s="10"/>
      <c r="C163" s="10"/>
      <c r="D163" s="10"/>
      <c r="E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ht="15.75" customHeight="1">
      <c r="A164" s="10"/>
      <c r="B164" s="10"/>
      <c r="C164" s="10"/>
      <c r="D164" s="10"/>
      <c r="E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ht="15.75" customHeight="1">
      <c r="A165" s="10"/>
      <c r="B165" s="10"/>
      <c r="C165" s="10"/>
      <c r="D165" s="10"/>
      <c r="E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ht="15.75" customHeight="1">
      <c r="A166" s="10"/>
      <c r="B166" s="10"/>
      <c r="C166" s="10"/>
      <c r="D166" s="10"/>
      <c r="E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ht="15.75" customHeight="1">
      <c r="A167" s="10"/>
      <c r="B167" s="10"/>
      <c r="C167" s="10"/>
      <c r="D167" s="10"/>
      <c r="E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ht="15.75" customHeight="1">
      <c r="A168" s="10"/>
      <c r="B168" s="10"/>
      <c r="C168" s="10"/>
      <c r="D168" s="10"/>
      <c r="E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ht="15.75" customHeight="1">
      <c r="A169" s="10"/>
      <c r="B169" s="10"/>
      <c r="C169" s="10"/>
      <c r="D169" s="10"/>
      <c r="E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ht="15.75" customHeight="1">
      <c r="A170" s="10"/>
      <c r="B170" s="10"/>
      <c r="C170" s="10"/>
      <c r="D170" s="10"/>
      <c r="E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ht="15.75" customHeight="1">
      <c r="A171" s="10"/>
      <c r="B171" s="10"/>
      <c r="C171" s="10"/>
      <c r="D171" s="10"/>
      <c r="E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ht="15.75" customHeight="1">
      <c r="A172" s="10"/>
      <c r="B172" s="10"/>
      <c r="C172" s="10"/>
      <c r="D172" s="10"/>
      <c r="E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ht="15.75" customHeight="1">
      <c r="A173" s="10"/>
      <c r="B173" s="10"/>
      <c r="C173" s="10"/>
      <c r="D173" s="10"/>
      <c r="E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ht="15.75" customHeight="1">
      <c r="A174" s="10"/>
      <c r="B174" s="10"/>
      <c r="C174" s="10"/>
      <c r="D174" s="10"/>
      <c r="E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ht="15.75" customHeight="1">
      <c r="A175" s="10"/>
      <c r="B175" s="10"/>
      <c r="C175" s="10"/>
      <c r="D175" s="10"/>
      <c r="E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ht="15.75" customHeight="1">
      <c r="A176" s="10"/>
      <c r="B176" s="10"/>
      <c r="C176" s="10"/>
      <c r="D176" s="10"/>
      <c r="E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ht="15.75" customHeight="1">
      <c r="A177" s="10"/>
      <c r="B177" s="10"/>
      <c r="C177" s="10"/>
      <c r="D177" s="10"/>
      <c r="E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ht="15.75" customHeight="1">
      <c r="A178" s="10"/>
      <c r="B178" s="10"/>
      <c r="C178" s="10"/>
      <c r="D178" s="10"/>
      <c r="E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ht="15.75" customHeight="1">
      <c r="A179" s="10"/>
      <c r="B179" s="10"/>
      <c r="C179" s="10"/>
      <c r="D179" s="10"/>
      <c r="E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ht="15.75" customHeight="1">
      <c r="A180" s="10"/>
      <c r="B180" s="10"/>
      <c r="C180" s="10"/>
      <c r="D180" s="10"/>
      <c r="E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ht="15.75" customHeight="1">
      <c r="A181" s="10"/>
      <c r="B181" s="10"/>
      <c r="C181" s="10"/>
      <c r="D181" s="10"/>
      <c r="E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ht="15.75" customHeight="1">
      <c r="A182" s="10"/>
      <c r="B182" s="10"/>
      <c r="C182" s="10"/>
      <c r="D182" s="10"/>
      <c r="E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ht="15.75" customHeight="1">
      <c r="A183" s="10"/>
      <c r="B183" s="10"/>
      <c r="C183" s="10"/>
      <c r="D183" s="10"/>
      <c r="E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ht="15.75" customHeight="1">
      <c r="A184" s="10"/>
      <c r="B184" s="10"/>
      <c r="C184" s="10"/>
      <c r="D184" s="10"/>
      <c r="E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ht="15.75" customHeight="1">
      <c r="A185" s="10"/>
      <c r="B185" s="10"/>
      <c r="C185" s="10"/>
      <c r="D185" s="10"/>
      <c r="E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ht="15.75" customHeight="1">
      <c r="A186" s="10"/>
      <c r="B186" s="10"/>
      <c r="C186" s="10"/>
      <c r="D186" s="10"/>
      <c r="E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ht="15.75" customHeight="1">
      <c r="A187" s="10"/>
      <c r="B187" s="10"/>
      <c r="C187" s="10"/>
      <c r="D187" s="10"/>
      <c r="E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ht="15.75" customHeight="1">
      <c r="A188" s="10"/>
      <c r="B188" s="10"/>
      <c r="C188" s="10"/>
      <c r="D188" s="10"/>
      <c r="E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ht="15.75" customHeight="1">
      <c r="A189" s="10"/>
      <c r="B189" s="10"/>
      <c r="C189" s="10"/>
      <c r="D189" s="10"/>
      <c r="E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ht="15.75" customHeight="1">
      <c r="A190" s="10"/>
      <c r="B190" s="10"/>
      <c r="C190" s="10"/>
      <c r="D190" s="10"/>
      <c r="E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ht="15.75" customHeight="1">
      <c r="A191" s="10"/>
      <c r="B191" s="10"/>
      <c r="C191" s="10"/>
      <c r="D191" s="10"/>
      <c r="E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ht="15.75" customHeight="1">
      <c r="A192" s="10"/>
      <c r="B192" s="10"/>
      <c r="C192" s="10"/>
      <c r="D192" s="10"/>
      <c r="E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ht="15.75" customHeight="1">
      <c r="A193" s="10"/>
      <c r="B193" s="10"/>
      <c r="C193" s="10"/>
      <c r="D193" s="10"/>
      <c r="E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ht="15.75" customHeight="1">
      <c r="A194" s="10"/>
      <c r="B194" s="10"/>
      <c r="C194" s="10"/>
      <c r="D194" s="10"/>
      <c r="E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ht="15.75" customHeight="1">
      <c r="A195" s="10"/>
      <c r="B195" s="10"/>
      <c r="C195" s="10"/>
      <c r="D195" s="10"/>
      <c r="E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ht="15.75" customHeight="1">
      <c r="A196" s="10"/>
      <c r="B196" s="10"/>
      <c r="C196" s="10"/>
      <c r="D196" s="10"/>
      <c r="E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ht="15.75" customHeight="1">
      <c r="A197" s="10"/>
      <c r="B197" s="10"/>
      <c r="C197" s="10"/>
      <c r="D197" s="10"/>
      <c r="E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ht="15.75" customHeight="1">
      <c r="A198" s="10"/>
      <c r="B198" s="10"/>
      <c r="C198" s="10"/>
      <c r="D198" s="10"/>
      <c r="E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ht="15.75" customHeight="1">
      <c r="A199" s="10"/>
      <c r="B199" s="10"/>
      <c r="C199" s="10"/>
      <c r="D199" s="10"/>
      <c r="E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ht="15.75" customHeight="1">
      <c r="A200" s="10"/>
      <c r="B200" s="10"/>
      <c r="C200" s="10"/>
      <c r="D200" s="10"/>
      <c r="E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ht="15.75" customHeight="1">
      <c r="A201" s="10"/>
      <c r="B201" s="10"/>
      <c r="C201" s="10"/>
      <c r="D201" s="10"/>
      <c r="E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ht="15.75" customHeight="1">
      <c r="A202" s="10"/>
      <c r="B202" s="10"/>
      <c r="C202" s="10"/>
      <c r="D202" s="10"/>
      <c r="E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ht="15.75" customHeight="1">
      <c r="A203" s="10"/>
      <c r="B203" s="10"/>
      <c r="C203" s="10"/>
      <c r="D203" s="10"/>
      <c r="E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ht="15.75" customHeight="1">
      <c r="A204" s="10"/>
      <c r="B204" s="10"/>
      <c r="C204" s="10"/>
      <c r="D204" s="10"/>
      <c r="E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ht="15.75" customHeight="1">
      <c r="A205" s="10"/>
      <c r="B205" s="10"/>
      <c r="C205" s="10"/>
      <c r="D205" s="10"/>
      <c r="E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ht="15.75" customHeight="1">
      <c r="A206" s="10"/>
      <c r="B206" s="10"/>
      <c r="C206" s="10"/>
      <c r="D206" s="10"/>
      <c r="E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ht="15.75" customHeight="1">
      <c r="A207" s="10"/>
      <c r="B207" s="10"/>
      <c r="C207" s="10"/>
      <c r="D207" s="10"/>
      <c r="E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ht="15.75" customHeight="1">
      <c r="A208" s="10"/>
      <c r="B208" s="10"/>
      <c r="C208" s="10"/>
      <c r="D208" s="10"/>
      <c r="E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ht="15.75" customHeight="1">
      <c r="A209" s="10"/>
      <c r="B209" s="10"/>
      <c r="C209" s="10"/>
      <c r="D209" s="10"/>
      <c r="E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ht="15.75" customHeight="1">
      <c r="A210" s="10"/>
      <c r="B210" s="10"/>
      <c r="C210" s="10"/>
      <c r="D210" s="10"/>
      <c r="E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ht="15.75" customHeight="1">
      <c r="A211" s="10"/>
      <c r="B211" s="10"/>
      <c r="C211" s="10"/>
      <c r="D211" s="10"/>
      <c r="E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ht="15.75" customHeight="1">
      <c r="A212" s="10"/>
      <c r="B212" s="10"/>
      <c r="C212" s="10"/>
      <c r="D212" s="10"/>
      <c r="E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ht="15.75" customHeight="1">
      <c r="A213" s="10"/>
      <c r="B213" s="10"/>
      <c r="C213" s="10"/>
      <c r="D213" s="10"/>
      <c r="E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ht="15.75" customHeight="1">
      <c r="A214" s="10"/>
      <c r="B214" s="10"/>
      <c r="C214" s="10"/>
      <c r="D214" s="10"/>
      <c r="E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ht="15.75" customHeight="1">
      <c r="A215" s="10"/>
      <c r="B215" s="10"/>
      <c r="C215" s="10"/>
      <c r="D215" s="10"/>
      <c r="E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ht="15.75" customHeight="1">
      <c r="A216" s="10"/>
      <c r="B216" s="10"/>
      <c r="C216" s="10"/>
      <c r="D216" s="10"/>
      <c r="E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ht="15.75" customHeight="1">
      <c r="A217" s="10"/>
      <c r="B217" s="10"/>
      <c r="C217" s="10"/>
      <c r="D217" s="10"/>
      <c r="E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ht="15.75" customHeight="1">
      <c r="A218" s="10"/>
      <c r="B218" s="10"/>
      <c r="C218" s="10"/>
      <c r="D218" s="10"/>
      <c r="E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ht="15.75" customHeight="1">
      <c r="A219" s="10"/>
      <c r="B219" s="10"/>
      <c r="C219" s="10"/>
      <c r="D219" s="10"/>
      <c r="E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ht="15.75" customHeight="1">
      <c r="A220" s="10"/>
      <c r="B220" s="10"/>
      <c r="C220" s="10"/>
      <c r="D220" s="10"/>
      <c r="E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2:A2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