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Sheet2" sheetId="2" r:id="rId5"/>
  </sheets>
  <definedNames/>
  <calcPr/>
</workbook>
</file>

<file path=xl/sharedStrings.xml><?xml version="1.0" encoding="utf-8"?>
<sst xmlns="http://schemas.openxmlformats.org/spreadsheetml/2006/main" count="74" uniqueCount="68">
  <si>
    <t>BUDGET | January 1 - December 31, 2023</t>
  </si>
  <si>
    <t>Revenue</t>
  </si>
  <si>
    <t>Notes</t>
  </si>
  <si>
    <t>Black Freedom Party Spindown</t>
  </si>
  <si>
    <t>In the Spring</t>
  </si>
  <si>
    <t>Hill-Snowdon Foundation</t>
  </si>
  <si>
    <t>Expected renewal</t>
  </si>
  <si>
    <t>Hill-Snowdon Emergency Fund</t>
  </si>
  <si>
    <t>Hill-Snowdon Capacity Building</t>
  </si>
  <si>
    <t>Received for Gala planner</t>
  </si>
  <si>
    <t>New York Women's Foundation - BEJP</t>
  </si>
  <si>
    <t>Awarded</t>
  </si>
  <si>
    <t xml:space="preserve">New York Women's Foundation - Capacity Building </t>
  </si>
  <si>
    <t>Received for Gala planning</t>
  </si>
  <si>
    <t>North Star Fund - Let Us Breathe/NYC Organizing</t>
  </si>
  <si>
    <t xml:space="preserve">Recieved </t>
  </si>
  <si>
    <t>NYC Connect</t>
  </si>
  <si>
    <t>Alternatives to Calling 911</t>
  </si>
  <si>
    <t>PolicyLink: Building Beyond Policing</t>
  </si>
  <si>
    <t>Sparkplug Foundation</t>
  </si>
  <si>
    <t>Individual Donations</t>
  </si>
  <si>
    <t>Allocated for community emergencies (housing assistance, etc.)</t>
  </si>
  <si>
    <t>Total Revenue</t>
  </si>
  <si>
    <t>Expenses</t>
  </si>
  <si>
    <t>Staffing total</t>
  </si>
  <si>
    <t>Lead Organizer</t>
  </si>
  <si>
    <t>Imani</t>
  </si>
  <si>
    <t xml:space="preserve">Director of Adminstration </t>
  </si>
  <si>
    <t xml:space="preserve">Hire for July 1,  Funds Need to be raised </t>
  </si>
  <si>
    <t xml:space="preserve">Tia </t>
  </si>
  <si>
    <t>Director of Alt to 911 Rapid Response</t>
  </si>
  <si>
    <t>Hire for July 1,</t>
  </si>
  <si>
    <t>to be hired by July- needs job description</t>
  </si>
  <si>
    <t>Tenant Coordinator</t>
  </si>
  <si>
    <t>$50/hour</t>
  </si>
  <si>
    <t>Spanish Hotline Coordiantor</t>
  </si>
  <si>
    <t>as needed (on call)- paperwork handled</t>
  </si>
  <si>
    <t>Website Designer</t>
  </si>
  <si>
    <t>Travis- on call consultant</t>
  </si>
  <si>
    <t>Office management/cleaning Coordinator</t>
  </si>
  <si>
    <t>$180 every 2 weeks- every other Thur (has keys)</t>
  </si>
  <si>
    <t>Consultant: Grant Writer</t>
  </si>
  <si>
    <t>Consultant: Individual Donor Manager</t>
  </si>
  <si>
    <t>need to be hired- by May</t>
  </si>
  <si>
    <t>Consultant: Bookkeeper</t>
  </si>
  <si>
    <t>Terry (ABC)</t>
  </si>
  <si>
    <t>Consultant: Gala planner</t>
  </si>
  <si>
    <t>Capacity building funds received from NYWF and Hill-Snowdon Foundation</t>
  </si>
  <si>
    <t>need to be hired- by Aug</t>
  </si>
  <si>
    <t>Consultant : Legal</t>
  </si>
  <si>
    <t>Take Roots Justice, CORE Communities Resist, Ellery (pegged for Director of Litigation, currently paid $2500 per case flat rate)</t>
  </si>
  <si>
    <t>Administrative/Overhead</t>
  </si>
  <si>
    <t>Rent</t>
  </si>
  <si>
    <t>Copier/Ink/Maintenance</t>
  </si>
  <si>
    <t>Fiscal Sponsor fee</t>
  </si>
  <si>
    <t>Bank fees</t>
  </si>
  <si>
    <t>Online services</t>
  </si>
  <si>
    <t xml:space="preserve">Liability insurance </t>
  </si>
  <si>
    <t>Office supplies</t>
  </si>
  <si>
    <t>Utilities</t>
  </si>
  <si>
    <t>Program</t>
  </si>
  <si>
    <t>Community emergencies: Housing and food assistance</t>
  </si>
  <si>
    <t>Transportation (Alt to 911)</t>
  </si>
  <si>
    <t>Fundraising (Gala venue, DJ, supplies, printing, videographer, etc)</t>
  </si>
  <si>
    <t>$9,500 raised for gala (not including planner)</t>
  </si>
  <si>
    <t>Supplies (Actions, demonstrations, other)</t>
  </si>
  <si>
    <t>Total Expenses</t>
  </si>
  <si>
    <t>$35K cash on hand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</si>
</sst>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"/>
  </numFmts>
  <fonts count="16">
    <font>
      <sz val="10.0"/>
      <color rgb="FF000000"/>
      <name val="Arial"/>
      <scheme val="minor"/>
    </font>
    <font>
      <b/>
      <sz val="14.0"/>
      <color theme="1"/>
      <name val="&quot;Work Sans&quot;"/>
    </font>
    <font>
      <color theme="1"/>
      <name val="Arial"/>
    </font>
    <font>
      <b/>
      <i/>
      <sz val="12.0"/>
      <color theme="1"/>
      <name val="&quot;Work Sans&quot;"/>
    </font>
    <font>
      <b/>
      <i/>
      <color theme="1"/>
      <name val="Arial"/>
    </font>
    <font>
      <sz val="11.0"/>
      <color theme="1"/>
      <name val="&quot;Work Sans&quot;"/>
    </font>
    <font>
      <color theme="1"/>
      <name val="Arial"/>
      <scheme val="minor"/>
    </font>
    <font>
      <b/>
      <sz val="11.0"/>
      <color theme="1"/>
      <name val="&quot;Work Sans&quot;"/>
    </font>
    <font>
      <b/>
      <i/>
      <sz val="11.0"/>
      <color theme="1"/>
      <name val="&quot;Work Sans&quot;"/>
    </font>
    <font>
      <b/>
      <sz val="12.0"/>
      <color theme="1"/>
      <name val="&quot;Work Sans&quot;"/>
    </font>
    <font>
      <sz val="12.0"/>
      <color theme="1"/>
      <name val="Arial"/>
    </font>
    <font>
      <i/>
      <color theme="1"/>
      <name val="&quot;Work Sans&quot;"/>
    </font>
    <font>
      <i/>
      <color theme="1"/>
      <name val="Arial"/>
    </font>
    <font>
      <i/>
      <strike/>
      <color theme="1"/>
      <name val="&quot;Work Sans&quot;"/>
    </font>
    <font>
      <i/>
      <strike/>
      <color theme="1"/>
      <name val="Arial"/>
    </font>
    <font>
      <color theme="1"/>
      <name val="Work Sans"/>
    </font>
  </fonts>
  <fills count="9">
    <fill>
      <patternFill patternType="none"/>
    </fill>
    <fill>
      <patternFill patternType="lightGray"/>
    </fill>
    <fill>
      <patternFill patternType="solid">
        <fgColor rgb="FFF4CCCC"/>
        <bgColor rgb="FFF4CCCC"/>
      </patternFill>
    </fill>
    <fill>
      <patternFill patternType="solid">
        <fgColor rgb="FFEA9999"/>
        <bgColor rgb="FFEA9999"/>
      </patternFill>
    </fill>
    <fill>
      <patternFill patternType="solid">
        <fgColor rgb="FFE69138"/>
        <bgColor rgb="FFE69138"/>
      </patternFill>
    </fill>
    <fill>
      <patternFill patternType="solid">
        <fgColor rgb="FFF6B26B"/>
        <bgColor rgb="FFF6B26B"/>
      </patternFill>
    </fill>
    <fill>
      <patternFill patternType="solid">
        <fgColor rgb="FFFFFF00"/>
        <bgColor rgb="FFFFFF00"/>
      </patternFill>
    </fill>
    <fill>
      <patternFill patternType="solid">
        <fgColor rgb="FF93C47D"/>
        <bgColor rgb="FF93C47D"/>
      </patternFill>
    </fill>
    <fill>
      <patternFill patternType="solid">
        <fgColor rgb="FF00FFFF"/>
        <bgColor rgb="FF00FFFF"/>
      </patternFill>
    </fill>
  </fills>
  <borders count="1">
    <border/>
  </borders>
  <cellStyleXfs count="1">
    <xf borderId="0" fillId="0" fontId="0" numFmtId="0" applyAlignment="1" applyFont="1"/>
  </cellStyleXfs>
  <cellXfs count="34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readingOrder="0" vertical="bottom"/>
    </xf>
    <xf borderId="0" fillId="0" fontId="2" numFmtId="0" xfId="0" applyAlignment="1" applyFont="1">
      <alignment vertical="bottom"/>
    </xf>
    <xf borderId="0" fillId="3" fontId="3" numFmtId="0" xfId="0" applyAlignment="1" applyFill="1" applyFont="1">
      <alignment vertical="bottom"/>
    </xf>
    <xf borderId="0" fillId="3" fontId="2" numFmtId="0" xfId="0" applyAlignment="1" applyFont="1">
      <alignment vertical="bottom"/>
    </xf>
    <xf borderId="0" fillId="0" fontId="4" numFmtId="0" xfId="0" applyAlignment="1" applyFont="1">
      <alignment readingOrder="0" vertical="bottom"/>
    </xf>
    <xf borderId="0" fillId="0" fontId="5" numFmtId="0" xfId="0" applyAlignment="1" applyFont="1">
      <alignment readingOrder="0" vertical="bottom"/>
    </xf>
    <xf borderId="0" fillId="0" fontId="6" numFmtId="3" xfId="0" applyAlignment="1" applyFont="1" applyNumberFormat="1">
      <alignment readingOrder="0"/>
    </xf>
    <xf borderId="0" fillId="0" fontId="5" numFmtId="164" xfId="0" applyAlignment="1" applyFont="1" applyNumberFormat="1">
      <alignment horizontal="right" readingOrder="0" vertical="bottom"/>
    </xf>
    <xf borderId="0" fillId="0" fontId="2" numFmtId="0" xfId="0" applyAlignment="1" applyFont="1">
      <alignment readingOrder="0" vertical="bottom"/>
    </xf>
    <xf borderId="0" fillId="3" fontId="7" numFmtId="0" xfId="0" applyAlignment="1" applyFont="1">
      <alignment vertical="bottom"/>
    </xf>
    <xf borderId="0" fillId="3" fontId="7" numFmtId="164" xfId="0" applyAlignment="1" applyFont="1" applyNumberFormat="1">
      <alignment horizontal="right" vertical="bottom"/>
    </xf>
    <xf borderId="0" fillId="0" fontId="8" numFmtId="0" xfId="0" applyAlignment="1" applyFont="1">
      <alignment vertical="bottom"/>
    </xf>
    <xf borderId="0" fillId="4" fontId="3" numFmtId="0" xfId="0" applyAlignment="1" applyFill="1" applyFont="1">
      <alignment vertical="bottom"/>
    </xf>
    <xf borderId="0" fillId="4" fontId="2" numFmtId="0" xfId="0" applyAlignment="1" applyFont="1">
      <alignment vertical="bottom"/>
    </xf>
    <xf borderId="0" fillId="5" fontId="9" numFmtId="0" xfId="0" applyAlignment="1" applyFill="1" applyFont="1">
      <alignment vertical="bottom"/>
    </xf>
    <xf borderId="0" fillId="5" fontId="9" numFmtId="164" xfId="0" applyAlignment="1" applyFont="1" applyNumberFormat="1">
      <alignment horizontal="right" vertical="bottom"/>
    </xf>
    <xf borderId="0" fillId="0" fontId="10" numFmtId="0" xfId="0" applyAlignment="1" applyFont="1">
      <alignment vertical="bottom"/>
    </xf>
    <xf borderId="0" fillId="0" fontId="11" numFmtId="0" xfId="0" applyAlignment="1" applyFont="1">
      <alignment readingOrder="0" vertical="bottom"/>
    </xf>
    <xf borderId="0" fillId="0" fontId="11" numFmtId="164" xfId="0" applyAlignment="1" applyFont="1" applyNumberFormat="1">
      <alignment horizontal="right" readingOrder="0" vertical="bottom"/>
    </xf>
    <xf borderId="0" fillId="0" fontId="12" numFmtId="0" xfId="0" applyAlignment="1" applyFont="1">
      <alignment readingOrder="0" vertical="bottom"/>
    </xf>
    <xf borderId="0" fillId="0" fontId="12" numFmtId="0" xfId="0" applyAlignment="1" applyFont="1">
      <alignment vertical="bottom"/>
    </xf>
    <xf borderId="0" fillId="0" fontId="13" numFmtId="0" xfId="0" applyAlignment="1" applyFont="1">
      <alignment readingOrder="0" vertical="bottom"/>
    </xf>
    <xf borderId="0" fillId="0" fontId="13" numFmtId="164" xfId="0" applyAlignment="1" applyFont="1" applyNumberFormat="1">
      <alignment horizontal="right" readingOrder="0" vertical="bottom"/>
    </xf>
    <xf borderId="0" fillId="0" fontId="14" numFmtId="0" xfId="0" applyAlignment="1" applyFont="1">
      <alignment readingOrder="0" vertical="bottom"/>
    </xf>
    <xf borderId="0" fillId="0" fontId="12" numFmtId="164" xfId="0" applyAlignment="1" applyFont="1" applyNumberFormat="1">
      <alignment horizontal="right" readingOrder="0" vertical="bottom"/>
    </xf>
    <xf borderId="0" fillId="6" fontId="9" numFmtId="0" xfId="0" applyAlignment="1" applyFill="1" applyFont="1">
      <alignment readingOrder="0" vertical="bottom"/>
    </xf>
    <xf borderId="0" fillId="6" fontId="9" numFmtId="164" xfId="0" applyAlignment="1" applyFont="1" applyNumberFormat="1">
      <alignment horizontal="right" vertical="bottom"/>
    </xf>
    <xf borderId="0" fillId="7" fontId="9" numFmtId="0" xfId="0" applyAlignment="1" applyFill="1" applyFont="1">
      <alignment readingOrder="0" vertical="bottom"/>
    </xf>
    <xf borderId="0" fillId="7" fontId="9" numFmtId="164" xfId="0" applyAlignment="1" applyFont="1" applyNumberFormat="1">
      <alignment horizontal="right" vertical="bottom"/>
    </xf>
    <xf borderId="0" fillId="0" fontId="15" numFmtId="0" xfId="0" applyAlignment="1" applyFont="1">
      <alignment readingOrder="0" vertical="bottom"/>
    </xf>
    <xf borderId="0" fillId="8" fontId="9" numFmtId="0" xfId="0" applyAlignment="1" applyFill="1" applyFont="1">
      <alignment vertical="bottom"/>
    </xf>
    <xf borderId="0" fillId="8" fontId="9" numFmtId="164" xfId="0" applyAlignment="1" applyFont="1" applyNumberFormat="1">
      <alignment horizontal="right" vertical="bottom"/>
    </xf>
    <xf borderId="0" fillId="0" fontId="6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50.75"/>
    <col customWidth="1" min="2" max="2" width="15.25"/>
    <col customWidth="1" min="3" max="3" width="57.75"/>
    <col customWidth="1" min="5" max="5" width="101.63"/>
  </cols>
  <sheetData>
    <row r="1">
      <c r="A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>
      <c r="A2" s="3" t="s">
        <v>1</v>
      </c>
      <c r="B2" s="4"/>
      <c r="C2" s="5" t="s">
        <v>2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>
      <c r="A3" s="6" t="s">
        <v>3</v>
      </c>
      <c r="B3" s="7">
        <v>41000.0</v>
      </c>
      <c r="C3" s="6" t="s">
        <v>3</v>
      </c>
      <c r="D3" s="8">
        <v>111000.0</v>
      </c>
      <c r="E3" s="9" t="s">
        <v>4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>
      <c r="A4" s="6" t="s">
        <v>5</v>
      </c>
      <c r="B4" s="8">
        <v>35000.0</v>
      </c>
      <c r="C4" s="9" t="s">
        <v>6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>
      <c r="A5" s="6" t="s">
        <v>7</v>
      </c>
      <c r="B5" s="8">
        <v>1500.0</v>
      </c>
      <c r="C5" s="9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>
      <c r="A6" s="6" t="s">
        <v>8</v>
      </c>
      <c r="B6" s="8">
        <v>7500.0</v>
      </c>
      <c r="C6" s="9" t="s">
        <v>9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>
      <c r="A7" s="6" t="s">
        <v>10</v>
      </c>
      <c r="B7" s="8">
        <v>80000.0</v>
      </c>
      <c r="C7" s="9" t="s">
        <v>11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>
      <c r="A8" s="6" t="s">
        <v>12</v>
      </c>
      <c r="B8" s="8">
        <v>10000.0</v>
      </c>
      <c r="C8" s="9" t="s">
        <v>13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>
      <c r="A9" s="6" t="s">
        <v>14</v>
      </c>
      <c r="B9" s="8">
        <v>20000.0</v>
      </c>
      <c r="C9" s="9" t="s">
        <v>15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>
      <c r="A10" s="6" t="s">
        <v>16</v>
      </c>
      <c r="B10" s="8">
        <v>25000.0</v>
      </c>
      <c r="C10" s="9" t="s">
        <v>17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>
      <c r="A11" s="6" t="s">
        <v>18</v>
      </c>
      <c r="B11" s="8">
        <v>25000.0</v>
      </c>
      <c r="C11" s="9" t="s">
        <v>6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>
      <c r="A12" s="6" t="s">
        <v>19</v>
      </c>
      <c r="B12" s="8">
        <v>10000.0</v>
      </c>
      <c r="C12" s="9" t="s">
        <v>17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>
      <c r="A13" s="6" t="s">
        <v>20</v>
      </c>
      <c r="B13" s="8">
        <v>50000.0</v>
      </c>
      <c r="C13" s="9" t="s">
        <v>21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>
      <c r="A14" s="6"/>
      <c r="B14" s="8"/>
      <c r="C14" s="9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>
      <c r="A15" s="10" t="s">
        <v>22</v>
      </c>
      <c r="B15" s="11">
        <f>SUM(B3:B14)</f>
        <v>305000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>
      <c r="A16" s="1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>
      <c r="A17" s="13" t="s">
        <v>23</v>
      </c>
      <c r="B17" s="1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>
      <c r="A18" s="15" t="s">
        <v>24</v>
      </c>
      <c r="B18" s="16">
        <f>SUM(B19:B30)</f>
        <v>173800</v>
      </c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</row>
    <row r="19">
      <c r="A19" s="18" t="s">
        <v>25</v>
      </c>
      <c r="B19" s="19">
        <v>10000.0</v>
      </c>
      <c r="C19" s="20"/>
      <c r="D19" s="21"/>
      <c r="E19" s="20" t="s">
        <v>26</v>
      </c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</row>
    <row r="20">
      <c r="A20" s="18" t="s">
        <v>27</v>
      </c>
      <c r="B20" s="19">
        <v>45000.0</v>
      </c>
      <c r="C20" s="20" t="s">
        <v>28</v>
      </c>
      <c r="D20" s="21"/>
      <c r="E20" s="20" t="s">
        <v>29</v>
      </c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</row>
    <row r="21">
      <c r="A21" s="22" t="s">
        <v>30</v>
      </c>
      <c r="B21" s="23">
        <v>40000.0</v>
      </c>
      <c r="C21" s="24" t="s">
        <v>31</v>
      </c>
      <c r="D21" s="21"/>
      <c r="E21" s="20" t="s">
        <v>32</v>
      </c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</row>
    <row r="22">
      <c r="A22" s="18" t="s">
        <v>33</v>
      </c>
      <c r="B22" s="19">
        <v>28000.0</v>
      </c>
      <c r="C22" s="9" t="s">
        <v>34</v>
      </c>
      <c r="D22" s="2"/>
      <c r="E22" s="9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>
      <c r="A23" s="18" t="s">
        <v>35</v>
      </c>
      <c r="B23" s="19">
        <v>1000.0</v>
      </c>
      <c r="C23" s="9" t="s">
        <v>34</v>
      </c>
      <c r="D23" s="2"/>
      <c r="E23" s="9" t="s">
        <v>36</v>
      </c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>
      <c r="A24" s="18" t="s">
        <v>37</v>
      </c>
      <c r="B24" s="19">
        <v>400.0</v>
      </c>
      <c r="C24" s="9" t="s">
        <v>34</v>
      </c>
      <c r="D24" s="2"/>
      <c r="E24" s="9" t="s">
        <v>38</v>
      </c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>
      <c r="A25" s="18" t="s">
        <v>39</v>
      </c>
      <c r="B25" s="19">
        <v>2000.0</v>
      </c>
      <c r="C25" s="9" t="s">
        <v>34</v>
      </c>
      <c r="D25" s="2"/>
      <c r="E25" s="9" t="s">
        <v>40</v>
      </c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>
      <c r="A26" s="18" t="s">
        <v>41</v>
      </c>
      <c r="B26" s="19">
        <v>10000.0</v>
      </c>
      <c r="C26" s="9"/>
      <c r="D26" s="2"/>
      <c r="E26" s="9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>
      <c r="A27" s="18" t="s">
        <v>42</v>
      </c>
      <c r="B27" s="19">
        <v>8000.0</v>
      </c>
      <c r="C27" s="9"/>
      <c r="D27" s="2"/>
      <c r="E27" s="9" t="s">
        <v>43</v>
      </c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>
      <c r="A28" s="18" t="s">
        <v>44</v>
      </c>
      <c r="B28" s="19">
        <v>8400.0</v>
      </c>
      <c r="C28" s="9"/>
      <c r="D28" s="2"/>
      <c r="E28" s="9" t="s">
        <v>45</v>
      </c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>
      <c r="A29" s="18" t="s">
        <v>46</v>
      </c>
      <c r="B29" s="25">
        <v>8000.0</v>
      </c>
      <c r="C29" s="9" t="s">
        <v>47</v>
      </c>
      <c r="D29" s="2"/>
      <c r="E29" s="9" t="s">
        <v>48</v>
      </c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>
      <c r="A30" s="18" t="s">
        <v>49</v>
      </c>
      <c r="B30" s="25">
        <v>13000.0</v>
      </c>
      <c r="C30" s="9"/>
      <c r="D30" s="2"/>
      <c r="E30" s="9" t="s">
        <v>50</v>
      </c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>
      <c r="A31" s="26" t="s">
        <v>51</v>
      </c>
      <c r="B31" s="27">
        <f>SUM(B32:B39)</f>
        <v>92162</v>
      </c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</row>
    <row r="32">
      <c r="A32" s="18" t="s">
        <v>52</v>
      </c>
      <c r="B32" s="19">
        <v>51200.0</v>
      </c>
      <c r="C32" s="20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</row>
    <row r="33">
      <c r="A33" s="18" t="s">
        <v>53</v>
      </c>
      <c r="B33" s="19">
        <v>10000.0</v>
      </c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>
      <c r="A34" s="18" t="s">
        <v>54</v>
      </c>
      <c r="B34" s="19">
        <v>25500.0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>
      <c r="A35" s="18" t="s">
        <v>55</v>
      </c>
      <c r="B35" s="19">
        <v>500.0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>
      <c r="A36" s="18" t="s">
        <v>56</v>
      </c>
      <c r="B36" s="19">
        <v>1500.0</v>
      </c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>
      <c r="A37" s="18" t="s">
        <v>57</v>
      </c>
      <c r="B37" s="19">
        <v>462.0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>
      <c r="A38" s="18" t="s">
        <v>58</v>
      </c>
      <c r="B38" s="19">
        <v>1000.0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>
      <c r="A39" s="18" t="s">
        <v>59</v>
      </c>
      <c r="B39" s="19">
        <v>2000.0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>
      <c r="A40" s="28" t="s">
        <v>60</v>
      </c>
      <c r="B40" s="29">
        <f>SUM(B41:B44)</f>
        <v>53500</v>
      </c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</row>
    <row r="41">
      <c r="A41" s="18" t="s">
        <v>61</v>
      </c>
      <c r="B41" s="19">
        <v>50000.0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>
      <c r="A42" s="18" t="s">
        <v>62</v>
      </c>
      <c r="B42" s="19">
        <v>1000.0</v>
      </c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>
      <c r="A43" s="18" t="s">
        <v>63</v>
      </c>
      <c r="B43" s="19">
        <v>1000.0</v>
      </c>
      <c r="C43" s="30" t="s">
        <v>64</v>
      </c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>
      <c r="A44" s="18" t="s">
        <v>65</v>
      </c>
      <c r="B44" s="19">
        <v>1500.0</v>
      </c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>
      <c r="A45" s="31" t="s">
        <v>66</v>
      </c>
      <c r="B45" s="32">
        <f>sum(B40+B31+B18)</f>
        <v>319462</v>
      </c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</sheetData>
  <mergeCells count="1">
    <mergeCell ref="A1:B1"/>
  </mergeCells>
  <printOptions gridLines="1" horizontalCentered="1"/>
  <pageMargins bottom="0.75" footer="0.0" header="0.0" left="0.25" right="0.25" top="0.75"/>
  <pageSetup cellComments="atEnd" orientation="landscape" pageOrder="overThenDown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1.75"/>
  </cols>
  <sheetData>
    <row r="4">
      <c r="A4" s="33" t="s">
        <v>67</v>
      </c>
    </row>
  </sheetData>
  <drawing r:id="rId1"/>
</worksheet>
</file>