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15" windowHeight="7755" tabRatio="500"/>
  </bookViews>
  <sheets>
    <sheet name="Application" sheetId="1" r:id="rId1"/>
    <sheet name="Sheet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1" i="1"/>
  <c r="G50" i="1"/>
  <c r="G49" i="1"/>
  <c r="E56" i="1"/>
  <c r="E55" i="1"/>
  <c r="E54" i="1"/>
  <c r="E53" i="1"/>
  <c r="E52" i="1"/>
  <c r="E51" i="1"/>
  <c r="E50" i="1"/>
  <c r="E49" i="1"/>
  <c r="L56" i="1"/>
  <c r="L55" i="1"/>
  <c r="L54" i="1"/>
  <c r="L53" i="1"/>
  <c r="L52" i="1"/>
  <c r="L51" i="1"/>
  <c r="L50" i="1"/>
  <c r="L49" i="1"/>
  <c r="I56" i="1"/>
  <c r="I55" i="1"/>
  <c r="I54" i="1"/>
  <c r="I53" i="1"/>
  <c r="I52" i="1"/>
  <c r="I51" i="1"/>
  <c r="I50" i="1"/>
  <c r="I49" i="1"/>
  <c r="E58" i="1"/>
  <c r="E57" i="1"/>
  <c r="E38" i="1"/>
  <c r="E37" i="1"/>
  <c r="E36" i="1"/>
  <c r="E35" i="1"/>
  <c r="E34" i="1"/>
  <c r="E33" i="1"/>
  <c r="E32" i="1"/>
  <c r="E31" i="1"/>
  <c r="E30" i="1"/>
  <c r="E29" i="1"/>
  <c r="E28" i="1"/>
  <c r="L38" i="1"/>
  <c r="L37" i="1"/>
  <c r="L36" i="1"/>
  <c r="L35" i="1"/>
  <c r="L34" i="1"/>
  <c r="L33" i="1"/>
  <c r="L32" i="1"/>
  <c r="L31" i="1"/>
  <c r="L30" i="1"/>
  <c r="L29" i="1"/>
  <c r="L28" i="1"/>
  <c r="I38" i="1"/>
  <c r="I37" i="1"/>
  <c r="I36" i="1"/>
  <c r="I35" i="1"/>
  <c r="I34" i="1"/>
  <c r="I33" i="1"/>
  <c r="I32" i="1"/>
  <c r="I31" i="1"/>
  <c r="I30" i="1"/>
  <c r="I29" i="1"/>
  <c r="I28" i="1"/>
  <c r="G38" i="1"/>
  <c r="G37" i="1"/>
  <c r="G36" i="1"/>
  <c r="G35" i="1"/>
  <c r="G34" i="1"/>
  <c r="G33" i="1"/>
  <c r="G32" i="1"/>
  <c r="G31" i="1"/>
  <c r="G30" i="1"/>
  <c r="G29" i="1"/>
  <c r="G28" i="1"/>
  <c r="L58" i="1"/>
  <c r="L57" i="1"/>
  <c r="I58" i="1"/>
  <c r="I57" i="1"/>
  <c r="G58" i="1"/>
  <c r="G57" i="1"/>
  <c r="L25" i="1"/>
  <c r="L24" i="1"/>
  <c r="L23" i="1"/>
  <c r="L22" i="1"/>
  <c r="L21" i="1"/>
  <c r="L20" i="1"/>
  <c r="L19" i="1"/>
  <c r="L18" i="1"/>
  <c r="L17" i="1"/>
  <c r="L16" i="1"/>
  <c r="I25" i="1"/>
  <c r="I24" i="1"/>
  <c r="I23" i="1"/>
  <c r="I22" i="1"/>
  <c r="I21" i="1"/>
  <c r="I20" i="1"/>
  <c r="I19" i="1"/>
  <c r="I18" i="1"/>
  <c r="I17" i="1"/>
  <c r="I16" i="1"/>
  <c r="G25" i="1"/>
  <c r="G24" i="1"/>
  <c r="G23" i="1"/>
  <c r="G22" i="1"/>
  <c r="G21" i="1"/>
  <c r="G20" i="1"/>
  <c r="G19" i="1"/>
  <c r="G18" i="1"/>
  <c r="G17" i="1"/>
  <c r="G16" i="1"/>
  <c r="E25" i="1"/>
  <c r="E24" i="1"/>
  <c r="E23" i="1"/>
  <c r="E22" i="1"/>
  <c r="E21" i="1"/>
  <c r="E20" i="1"/>
  <c r="E19" i="1"/>
  <c r="E18" i="1"/>
  <c r="E17" i="1"/>
  <c r="E16" i="1"/>
  <c r="L9" i="1"/>
  <c r="L10" i="1"/>
  <c r="L11" i="1"/>
  <c r="L12" i="1"/>
  <c r="L13" i="1"/>
  <c r="L14" i="1"/>
  <c r="L15" i="1"/>
  <c r="L26" i="1"/>
  <c r="L27" i="1"/>
  <c r="L39" i="1"/>
  <c r="L40" i="1"/>
  <c r="L41" i="1"/>
  <c r="L42" i="1"/>
  <c r="L43" i="1"/>
  <c r="L44" i="1"/>
  <c r="L45" i="1"/>
  <c r="L46" i="1"/>
  <c r="L47" i="1"/>
  <c r="L48" i="1"/>
  <c r="L59" i="1"/>
  <c r="L60" i="1"/>
  <c r="K61" i="1"/>
  <c r="I9" i="1"/>
  <c r="I10" i="1"/>
  <c r="I11" i="1"/>
  <c r="I12" i="1"/>
  <c r="I13" i="1"/>
  <c r="I14" i="1"/>
  <c r="I15" i="1"/>
  <c r="I26" i="1"/>
  <c r="I27" i="1"/>
  <c r="I39" i="1"/>
  <c r="I40" i="1"/>
  <c r="I41" i="1"/>
  <c r="I42" i="1"/>
  <c r="I43" i="1"/>
  <c r="I44" i="1"/>
  <c r="I45" i="1"/>
  <c r="I46" i="1"/>
  <c r="I47" i="1"/>
  <c r="I48" i="1"/>
  <c r="I59" i="1"/>
  <c r="I60" i="1"/>
  <c r="H61" i="1"/>
  <c r="G9" i="1"/>
  <c r="G10" i="1"/>
  <c r="G11" i="1"/>
  <c r="G12" i="1"/>
  <c r="G13" i="1"/>
  <c r="G14" i="1"/>
  <c r="G15" i="1"/>
  <c r="G26" i="1"/>
  <c r="G27" i="1"/>
  <c r="G39" i="1"/>
  <c r="G40" i="1"/>
  <c r="G41" i="1"/>
  <c r="G42" i="1"/>
  <c r="G43" i="1"/>
  <c r="G44" i="1"/>
  <c r="G45" i="1"/>
  <c r="G46" i="1"/>
  <c r="G47" i="1"/>
  <c r="G48" i="1"/>
  <c r="G59" i="1"/>
  <c r="G60" i="1"/>
  <c r="F61" i="1"/>
  <c r="E9" i="1"/>
  <c r="E10" i="1"/>
  <c r="E11" i="1"/>
  <c r="E12" i="1"/>
  <c r="E13" i="1"/>
  <c r="E14" i="1"/>
  <c r="E15" i="1"/>
  <c r="E26" i="1"/>
  <c r="E27" i="1"/>
  <c r="E39" i="1"/>
  <c r="E40" i="1"/>
  <c r="E41" i="1"/>
  <c r="E42" i="1"/>
  <c r="E43" i="1"/>
  <c r="E44" i="1"/>
  <c r="E45" i="1"/>
  <c r="E46" i="1"/>
  <c r="E47" i="1"/>
  <c r="E48" i="1"/>
  <c r="E59" i="1"/>
  <c r="E60" i="1"/>
  <c r="L61" i="1" l="1"/>
  <c r="G61" i="1"/>
  <c r="E61" i="1"/>
  <c r="I61" i="1"/>
</calcChain>
</file>

<file path=xl/sharedStrings.xml><?xml version="1.0" encoding="utf-8"?>
<sst xmlns="http://schemas.openxmlformats.org/spreadsheetml/2006/main" count="112" uniqueCount="79">
  <si>
    <t>Exchange Rate</t>
  </si>
  <si>
    <t xml:space="preserve">1 USD = </t>
  </si>
  <si>
    <t>Unit Cost</t>
  </si>
  <si>
    <t>Total Cost</t>
  </si>
  <si>
    <t>Grant Request</t>
  </si>
  <si>
    <t>Community Cash Contribution</t>
  </si>
  <si>
    <t>Line item description</t>
  </si>
  <si>
    <t>Category</t>
  </si>
  <si>
    <t>Community In Kind Contribution</t>
  </si>
  <si>
    <t>Local currency</t>
  </si>
  <si>
    <t>Quantity</t>
  </si>
  <si>
    <t>USD</t>
  </si>
  <si>
    <t>user inputs below</t>
  </si>
  <si>
    <t>locked formula</t>
  </si>
  <si>
    <t>user selects below</t>
  </si>
  <si>
    <t>Describe Community In Kind Contribution</t>
  </si>
  <si>
    <t>Expected Source of Community Cash Contribution</t>
  </si>
  <si>
    <r>
      <rPr>
        <b/>
        <sz val="10"/>
        <color rgb="FF000000"/>
        <rFont val="Arial"/>
      </rPr>
      <t>Instructions:</t>
    </r>
    <r>
      <rPr>
        <sz val="10"/>
        <color rgb="FF000000"/>
        <rFont val="Arial"/>
      </rPr>
      <t xml:space="preserve"> Input the exchange rate in </t>
    </r>
    <r>
      <rPr>
        <b/>
        <sz val="10"/>
        <color rgb="FF000000"/>
        <rFont val="Arial"/>
      </rPr>
      <t>C5</t>
    </r>
    <r>
      <rPr>
        <sz val="10"/>
        <color rgb="FF000000"/>
        <rFont val="Arial"/>
      </rPr>
      <t xml:space="preserve"> and select your currency in </t>
    </r>
    <r>
      <rPr>
        <b/>
        <sz val="10"/>
        <color rgb="FF000000"/>
        <rFont val="Arial"/>
      </rPr>
      <t>D5.</t>
    </r>
    <r>
      <rPr>
        <sz val="10"/>
        <color rgb="FF000000"/>
        <rFont val="Arial"/>
      </rPr>
      <t xml:space="preserve"> This spreadsheet is protected except for </t>
    </r>
    <r>
      <rPr>
        <b/>
        <sz val="10"/>
        <color rgb="FF000000"/>
        <rFont val="Arial"/>
      </rPr>
      <t>A9:A60, B9:B60, C9:C60, D9:D60, F9:F60, H9:H60, J9:J60</t>
    </r>
    <r>
      <rPr>
        <sz val="10"/>
        <color rgb="FF000000"/>
        <rFont val="Arial"/>
      </rPr>
      <t xml:space="preserve">, </t>
    </r>
    <r>
      <rPr>
        <b/>
        <sz val="10"/>
        <color rgb="FF000000"/>
        <rFont val="Arial"/>
      </rPr>
      <t>K9:K60</t>
    </r>
    <r>
      <rPr>
        <sz val="10"/>
        <color rgb="FF000000"/>
        <rFont val="Arial"/>
      </rPr>
      <t xml:space="preserve"> and </t>
    </r>
    <r>
      <rPr>
        <b/>
        <sz val="10"/>
        <color rgb="FF000000"/>
        <rFont val="Arial"/>
      </rPr>
      <t>M9:M60</t>
    </r>
    <r>
      <rPr>
        <sz val="10"/>
        <color rgb="FF000000"/>
        <rFont val="Arial"/>
      </rPr>
      <t>,</t>
    </r>
    <r>
      <rPr>
        <sz val="10"/>
        <color rgb="FF000000"/>
        <rFont val="Arial"/>
      </rPr>
      <t xml:space="preserve"> where you're permitted to enter data. If you need more rows or if you have questions or issues, please email us at applications@worldconnect-us.org.</t>
    </r>
  </si>
  <si>
    <t>Summary Totals</t>
  </si>
  <si>
    <t>US Dollars - USD</t>
  </si>
  <si>
    <t>Albanian Lek - ALL</t>
  </si>
  <si>
    <t>Burundian Franc - BIK</t>
  </si>
  <si>
    <t>Belize Dollar - BZD</t>
  </si>
  <si>
    <t>Central African Franc - XAF</t>
  </si>
  <si>
    <t>Cambodian Real - KHR</t>
  </si>
  <si>
    <t>Comorian Franc - KMF</t>
  </si>
  <si>
    <t>Costa Rican Colon - CRC</t>
  </si>
  <si>
    <t>Congolese Franc - CDF</t>
  </si>
  <si>
    <t>Dominican Peso - DOP</t>
  </si>
  <si>
    <t>Georgian Lari - GEL</t>
  </si>
  <si>
    <t>Ghanaian Cedi - GHS</t>
  </si>
  <si>
    <t>Guinean Franc - GNF</t>
  </si>
  <si>
    <t>Guatemalan Quetzal - GTQ</t>
  </si>
  <si>
    <t>Haitian Gourde - HTG</t>
  </si>
  <si>
    <t>Kenyan Shilling - KES</t>
  </si>
  <si>
    <t>Liberian Dollar - LRD</t>
  </si>
  <si>
    <t>Malagasay Ariary - MGA</t>
  </si>
  <si>
    <t>Malawian Kwacha - MWK</t>
  </si>
  <si>
    <t>Moroccan Dirham - MAD</t>
  </si>
  <si>
    <t>Mozambican Metical - MZN</t>
  </si>
  <si>
    <t>Namibian Dollar - NAD</t>
  </si>
  <si>
    <t>Nicaraguan Cordoba - NIO</t>
  </si>
  <si>
    <t>Nigerian Naira - NGN</t>
  </si>
  <si>
    <t>Peruvian Sol - PEN</t>
  </si>
  <si>
    <t>Philippine Peso - PHP</t>
  </si>
  <si>
    <t>Rwandan Franc - RWF</t>
  </si>
  <si>
    <t>Sierra Leonean Leone - SLL</t>
  </si>
  <si>
    <t>Tanzanian Shilling - TZS</t>
  </si>
  <si>
    <t>West African Franc - XOF</t>
  </si>
  <si>
    <t>Zambian Kwacha - ZMW</t>
  </si>
  <si>
    <t>Site clearing</t>
  </si>
  <si>
    <t>Supply and installation strainer DN 63 PN 10</t>
  </si>
  <si>
    <t>Supply and installation of sheeting</t>
  </si>
  <si>
    <t>Backfilling and fencing with ordinary plant</t>
  </si>
  <si>
    <t>Supply of sand and bricks</t>
  </si>
  <si>
    <t>Grass planting</t>
  </si>
  <si>
    <t>Supply and installation of PVC DN32 PN16</t>
  </si>
  <si>
    <t>Manchon( sleeve) for joining pipes</t>
  </si>
  <si>
    <t>Water tap (3/4’’,NP 16)</t>
  </si>
  <si>
    <t>Fil de fer for tank construction</t>
  </si>
  <si>
    <t>Ganga pipe DN25</t>
  </si>
  <si>
    <t>Elbow ¾''galv</t>
  </si>
  <si>
    <t>Teflon</t>
  </si>
  <si>
    <t>Manchon leduit to join PVC DN 32 and Ganga pipe DN 25</t>
  </si>
  <si>
    <t>Man powers</t>
  </si>
  <si>
    <t>Hydrovige (powder to mix with cement for the purpose of hardness)</t>
  </si>
  <si>
    <t>Labor</t>
  </si>
  <si>
    <t>Equipment</t>
  </si>
  <si>
    <t>Equipment/Materials/Supplies Transport</t>
  </si>
  <si>
    <t>Tank cover</t>
  </si>
  <si>
    <t>Water Engineer</t>
  </si>
  <si>
    <t xml:space="preserve">Other </t>
  </si>
  <si>
    <t>Supply and installation of water gravel</t>
  </si>
  <si>
    <t>Materials/Supplies</t>
  </si>
  <si>
    <t>Nippes galv.1 '</t>
  </si>
  <si>
    <t>Community's savings</t>
  </si>
  <si>
    <t>community's savings</t>
  </si>
  <si>
    <t xml:space="preserve">community's time and effort contribution </t>
  </si>
  <si>
    <t xml:space="preserve">community's time,trees and effort contribution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</si>
</sst>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color rgb="FF000000"/>
      <name val="Arial"/>
    </font>
    <font>
      <sz val="10"/>
      <name val="Arial"/>
    </font>
    <font>
      <i/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EFEFEF"/>
      </patternFill>
    </fill>
    <fill>
      <patternFill patternType="solid">
        <fgColor theme="0" tint="-0.249977111117893"/>
        <bgColor rgb="FFFFFF00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2" fontId="1" fillId="0" borderId="2" xfId="0" applyNumberFormat="1" applyFont="1" applyBorder="1" applyAlignment="1" applyProtection="1">
      <protection locked="0"/>
    </xf>
    <xf numFmtId="2" fontId="1" fillId="0" borderId="0" xfId="0" applyNumberFormat="1" applyFont="1" applyBorder="1" applyAlignment="1" applyProtection="1">
      <protection locked="0"/>
    </xf>
    <xf numFmtId="164" fontId="1" fillId="0" borderId="3" xfId="0" applyNumberFormat="1" applyFont="1" applyBorder="1" applyAlignment="1" applyProtection="1"/>
    <xf numFmtId="164" fontId="1" fillId="0" borderId="10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164" fontId="1" fillId="0" borderId="0" xfId="0" applyNumberFormat="1" applyFont="1" applyBorder="1" applyAlignment="1" applyProtection="1"/>
    <xf numFmtId="0" fontId="3" fillId="3" borderId="16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/>
      <protection locked="0"/>
    </xf>
    <xf numFmtId="0" fontId="0" fillId="5" borderId="18" xfId="0" applyFont="1" applyFill="1" applyBorder="1" applyAlignment="1" applyProtection="1">
      <protection locked="0"/>
    </xf>
    <xf numFmtId="0" fontId="1" fillId="9" borderId="19" xfId="0" applyFont="1" applyFill="1" applyBorder="1" applyAlignment="1" applyProtection="1">
      <alignment horizontal="center"/>
    </xf>
    <xf numFmtId="0" fontId="1" fillId="9" borderId="21" xfId="0" applyFont="1" applyFill="1" applyBorder="1" applyAlignment="1" applyProtection="1">
      <alignment horizontal="center"/>
    </xf>
    <xf numFmtId="0" fontId="1" fillId="9" borderId="22" xfId="0" applyFont="1" applyFill="1" applyBorder="1" applyAlignment="1" applyProtection="1">
      <alignment horizontal="center"/>
    </xf>
    <xf numFmtId="0" fontId="1" fillId="9" borderId="24" xfId="0" applyFont="1" applyFill="1" applyBorder="1" applyAlignment="1" applyProtection="1">
      <alignment horizontal="center"/>
    </xf>
    <xf numFmtId="0" fontId="2" fillId="8" borderId="25" xfId="0" applyFont="1" applyFill="1" applyBorder="1" applyAlignment="1" applyProtection="1">
      <alignment horizontal="center"/>
    </xf>
    <xf numFmtId="0" fontId="2" fillId="8" borderId="17" xfId="0" applyFont="1" applyFill="1" applyBorder="1" applyAlignment="1" applyProtection="1">
      <alignment horizontal="center"/>
    </xf>
    <xf numFmtId="0" fontId="2" fillId="8" borderId="26" xfId="0" applyFont="1" applyFill="1" applyBorder="1" applyAlignment="1" applyProtection="1">
      <alignment horizontal="center"/>
    </xf>
    <xf numFmtId="164" fontId="3" fillId="7" borderId="14" xfId="0" applyNumberFormat="1" applyFont="1" applyFill="1" applyBorder="1" applyAlignment="1"/>
    <xf numFmtId="0" fontId="0" fillId="0" borderId="27" xfId="0" applyFont="1" applyBorder="1" applyAlignment="1"/>
    <xf numFmtId="0" fontId="2" fillId="8" borderId="28" xfId="0" applyFont="1" applyFill="1" applyBorder="1" applyAlignment="1" applyProtection="1">
      <alignment horizontal="center"/>
    </xf>
    <xf numFmtId="0" fontId="1" fillId="9" borderId="29" xfId="0" applyFont="1" applyFill="1" applyBorder="1" applyAlignment="1" applyProtection="1">
      <alignment horizontal="center"/>
    </xf>
    <xf numFmtId="0" fontId="2" fillId="8" borderId="30" xfId="0" applyFont="1" applyFill="1" applyBorder="1" applyAlignment="1" applyProtection="1">
      <alignment horizontal="center"/>
    </xf>
    <xf numFmtId="0" fontId="1" fillId="10" borderId="19" xfId="0" applyFont="1" applyFill="1" applyBorder="1" applyAlignment="1" applyProtection="1">
      <alignment horizontal="center"/>
    </xf>
    <xf numFmtId="0" fontId="3" fillId="6" borderId="20" xfId="0" applyFont="1" applyFill="1" applyBorder="1" applyAlignment="1" applyProtection="1"/>
    <xf numFmtId="0" fontId="3" fillId="6" borderId="7" xfId="0" applyFont="1" applyFill="1" applyBorder="1" applyAlignment="1" applyProtection="1"/>
    <xf numFmtId="0" fontId="3" fillId="6" borderId="7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164" fontId="1" fillId="0" borderId="3" xfId="0" applyNumberFormat="1" applyFont="1" applyBorder="1" applyAlignment="1" applyProtection="1">
      <protection locked="0"/>
    </xf>
    <xf numFmtId="164" fontId="1" fillId="0" borderId="10" xfId="0" applyNumberFormat="1" applyFont="1" applyBorder="1" applyAlignment="1" applyProtection="1">
      <protection locked="0"/>
    </xf>
    <xf numFmtId="2" fontId="3" fillId="7" borderId="13" xfId="0" applyNumberFormat="1" applyFont="1" applyFill="1" applyBorder="1" applyAlignment="1"/>
    <xf numFmtId="164" fontId="3" fillId="7" borderId="15" xfId="0" applyNumberFormat="1" applyFont="1" applyFill="1" applyBorder="1" applyAlignment="1"/>
    <xf numFmtId="2" fontId="3" fillId="7" borderId="33" xfId="0" applyNumberFormat="1" applyFont="1" applyFill="1" applyBorder="1" applyAlignment="1"/>
    <xf numFmtId="2" fontId="1" fillId="0" borderId="3" xfId="0" applyNumberFormat="1" applyFont="1" applyBorder="1" applyAlignment="1" applyProtection="1"/>
    <xf numFmtId="2" fontId="1" fillId="0" borderId="10" xfId="0" applyNumberFormat="1" applyFont="1" applyBorder="1" applyAlignment="1" applyProtection="1"/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2" fontId="1" fillId="0" borderId="5" xfId="0" applyNumberFormat="1" applyFont="1" applyBorder="1" applyAlignment="1" applyProtection="1">
      <protection locked="0"/>
    </xf>
    <xf numFmtId="2" fontId="1" fillId="0" borderId="6" xfId="0" applyNumberFormat="1" applyFont="1" applyBorder="1" applyAlignment="1" applyProtection="1"/>
    <xf numFmtId="0" fontId="3" fillId="6" borderId="23" xfId="0" applyFont="1" applyFill="1" applyBorder="1" applyAlignment="1" applyProtection="1">
      <alignment horizontal="center"/>
    </xf>
    <xf numFmtId="0" fontId="2" fillId="8" borderId="34" xfId="0" applyFont="1" applyFill="1" applyBorder="1" applyAlignment="1" applyProtection="1">
      <alignment horizontal="center"/>
    </xf>
    <xf numFmtId="0" fontId="2" fillId="8" borderId="35" xfId="0" applyFont="1" applyFill="1" applyBorder="1" applyAlignment="1" applyProtection="1">
      <alignment horizontal="center"/>
    </xf>
    <xf numFmtId="0" fontId="0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164" fontId="9" fillId="0" borderId="10" xfId="0" applyNumberFormat="1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0" fillId="5" borderId="2" xfId="0" applyFont="1" applyFill="1" applyBorder="1" applyAlignment="1" applyProtection="1">
      <alignment horizontal="left" vertical="center" wrapText="1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5" borderId="9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Alignment="1" applyProtection="1">
      <alignment horizontal="left" vertical="center" wrapText="1"/>
    </xf>
    <xf numFmtId="0" fontId="0" fillId="5" borderId="10" xfId="0" applyFont="1" applyFill="1" applyBorder="1" applyAlignment="1" applyProtection="1">
      <alignment horizontal="left" vertical="center" wrapText="1"/>
    </xf>
    <xf numFmtId="0" fontId="0" fillId="5" borderId="4" xfId="0" applyFont="1" applyFill="1" applyBorder="1" applyAlignment="1" applyProtection="1">
      <alignment horizontal="left" vertical="center" wrapText="1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5" borderId="6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6" borderId="20" xfId="0" applyFont="1" applyFill="1" applyBorder="1" applyAlignment="1" applyProtection="1">
      <alignment horizontal="center"/>
    </xf>
    <xf numFmtId="0" fontId="6" fillId="4" borderId="8" xfId="0" applyFont="1" applyFill="1" applyBorder="1" applyAlignment="1" applyProtection="1"/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88900</xdr:colOff>
      <xdr:row>67</xdr:row>
      <xdr:rowOff>127000</xdr:rowOff>
    </xdr:to>
    <xdr:sp macro="" textlink="">
      <xdr:nvSpPr>
        <xdr:cNvPr id="1030" name="Rectangle 6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8" name="Rectangle 4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7" name="Rectangle 3" hidden="1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6" name="Rectangle 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5" name="Rectangle 1" hidden="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4" name="Rectangle 0" hidden="1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F48" workbookViewId="0">
      <selection activeCell="M19" sqref="M19"/>
    </sheetView>
  </sheetViews>
  <sheetFormatPr defaultColWidth="14.42578125" defaultRowHeight="15.75" customHeight="1" x14ac:dyDescent="0.2"/>
  <cols>
    <col min="1" max="1" width="30.85546875" customWidth="1"/>
    <col min="2" max="2" width="20.85546875" customWidth="1"/>
    <col min="3" max="9" width="15.85546875" customWidth="1"/>
    <col min="10" max="10" width="40.85546875" style="3" customWidth="1"/>
    <col min="11" max="12" width="15.85546875" customWidth="1"/>
    <col min="13" max="13" width="40.85546875" customWidth="1"/>
    <col min="14" max="14" width="14.7109375" customWidth="1"/>
  </cols>
  <sheetData>
    <row r="1" spans="1:27" s="3" customFormat="1" ht="24.95" customHeight="1" x14ac:dyDescent="0.2">
      <c r="A1" s="65" t="s">
        <v>17</v>
      </c>
      <c r="B1" s="66"/>
      <c r="C1" s="66"/>
      <c r="D1" s="67"/>
    </row>
    <row r="2" spans="1:27" s="3" customFormat="1" ht="24.95" customHeight="1" x14ac:dyDescent="0.2">
      <c r="A2" s="68"/>
      <c r="B2" s="69"/>
      <c r="C2" s="69"/>
      <c r="D2" s="70"/>
    </row>
    <row r="3" spans="1:27" s="3" customFormat="1" ht="24.95" customHeight="1" thickBot="1" x14ac:dyDescent="0.25">
      <c r="A3" s="71"/>
      <c r="B3" s="72"/>
      <c r="C3" s="72"/>
      <c r="D3" s="73"/>
    </row>
    <row r="4" spans="1:27" ht="15.75" customHeight="1" x14ac:dyDescent="0.2">
      <c r="A4" s="74"/>
      <c r="B4" s="75"/>
      <c r="C4" s="8" t="s">
        <v>12</v>
      </c>
      <c r="D4" s="9" t="s">
        <v>14</v>
      </c>
      <c r="E4" s="3"/>
      <c r="F4" s="3"/>
      <c r="G4" s="3"/>
      <c r="H4" s="3"/>
      <c r="I4" s="3"/>
      <c r="K4" s="3"/>
      <c r="L4" s="3"/>
    </row>
    <row r="5" spans="1:27" ht="15.75" customHeight="1" thickBot="1" x14ac:dyDescent="0.25">
      <c r="A5" s="16" t="s">
        <v>0</v>
      </c>
      <c r="B5" s="17" t="s">
        <v>1</v>
      </c>
      <c r="C5" s="18">
        <v>900</v>
      </c>
      <c r="D5" s="19" t="s">
        <v>19</v>
      </c>
      <c r="E5" s="3"/>
      <c r="F5" s="3"/>
      <c r="G5" s="3"/>
      <c r="H5" s="3"/>
      <c r="I5" s="3"/>
      <c r="K5" s="3"/>
      <c r="L5" s="3"/>
    </row>
    <row r="6" spans="1:27" ht="15.75" customHeight="1" x14ac:dyDescent="0.2">
      <c r="A6" s="33"/>
      <c r="B6" s="34"/>
      <c r="C6" s="35" t="s">
        <v>2</v>
      </c>
      <c r="D6" s="34"/>
      <c r="E6" s="50" t="s">
        <v>3</v>
      </c>
      <c r="F6" s="78" t="s">
        <v>4</v>
      </c>
      <c r="G6" s="79"/>
      <c r="H6" s="76" t="s">
        <v>5</v>
      </c>
      <c r="I6" s="61"/>
      <c r="J6" s="77"/>
      <c r="K6" s="60" t="s">
        <v>8</v>
      </c>
      <c r="L6" s="61"/>
      <c r="M6" s="62"/>
    </row>
    <row r="7" spans="1:27" ht="15.75" customHeight="1" x14ac:dyDescent="0.2">
      <c r="A7" s="21" t="s">
        <v>6</v>
      </c>
      <c r="B7" s="32" t="s">
        <v>7</v>
      </c>
      <c r="C7" s="20" t="s">
        <v>9</v>
      </c>
      <c r="D7" s="20" t="s">
        <v>10</v>
      </c>
      <c r="E7" s="23" t="s">
        <v>9</v>
      </c>
      <c r="F7" s="21" t="s">
        <v>9</v>
      </c>
      <c r="G7" s="22" t="s">
        <v>11</v>
      </c>
      <c r="H7" s="30" t="s">
        <v>9</v>
      </c>
      <c r="I7" s="20" t="s">
        <v>11</v>
      </c>
      <c r="J7" s="23" t="s">
        <v>16</v>
      </c>
      <c r="K7" s="21" t="s">
        <v>9</v>
      </c>
      <c r="L7" s="20" t="s">
        <v>11</v>
      </c>
      <c r="M7" s="22" t="s">
        <v>15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thickBot="1" x14ac:dyDescent="0.25">
      <c r="A8" s="24" t="s">
        <v>12</v>
      </c>
      <c r="B8" s="25" t="s">
        <v>14</v>
      </c>
      <c r="C8" s="25" t="s">
        <v>12</v>
      </c>
      <c r="D8" s="25" t="s">
        <v>12</v>
      </c>
      <c r="E8" s="29" t="s">
        <v>13</v>
      </c>
      <c r="F8" s="51" t="s">
        <v>12</v>
      </c>
      <c r="G8" s="52" t="s">
        <v>13</v>
      </c>
      <c r="H8" s="31" t="s">
        <v>12</v>
      </c>
      <c r="I8" s="25" t="s">
        <v>13</v>
      </c>
      <c r="J8" s="29" t="s">
        <v>12</v>
      </c>
      <c r="K8" s="24" t="s">
        <v>12</v>
      </c>
      <c r="L8" s="25" t="s">
        <v>13</v>
      </c>
      <c r="M8" s="26" t="s">
        <v>12</v>
      </c>
    </row>
    <row r="9" spans="1:27" ht="15.75" customHeight="1" x14ac:dyDescent="0.2">
      <c r="A9" s="5" t="s">
        <v>50</v>
      </c>
      <c r="B9" s="6" t="s">
        <v>66</v>
      </c>
      <c r="C9" s="10">
        <v>300000</v>
      </c>
      <c r="D9" s="6">
        <v>1</v>
      </c>
      <c r="E9" s="44">
        <f>C9*D9</f>
        <v>300000</v>
      </c>
      <c r="F9" s="10">
        <v>300000</v>
      </c>
      <c r="G9" s="12">
        <f>F9/$C$5</f>
        <v>333.33333333333331</v>
      </c>
      <c r="H9" s="10"/>
      <c r="I9" s="14">
        <f>H9/$C$5</f>
        <v>0</v>
      </c>
      <c r="J9" s="39"/>
      <c r="K9" s="10"/>
      <c r="L9" s="14">
        <f>K9/$C$5</f>
        <v>0</v>
      </c>
      <c r="M9" s="36"/>
    </row>
    <row r="10" spans="1:27" ht="15.75" customHeight="1" x14ac:dyDescent="0.2">
      <c r="A10" s="7" t="s">
        <v>56</v>
      </c>
      <c r="B10" s="4" t="s">
        <v>68</v>
      </c>
      <c r="C10" s="11">
        <v>500</v>
      </c>
      <c r="D10" s="4">
        <v>2000</v>
      </c>
      <c r="E10" s="45">
        <f t="shared" ref="E10:E60" si="0">C10*D10</f>
        <v>1000000</v>
      </c>
      <c r="F10" s="11">
        <v>1000000</v>
      </c>
      <c r="G10" s="13">
        <f>F10/$C$5</f>
        <v>1111.1111111111111</v>
      </c>
      <c r="H10" s="11"/>
      <c r="I10" s="15">
        <f t="shared" ref="I10:I60" si="1">H10/$C$5</f>
        <v>0</v>
      </c>
      <c r="J10" s="40"/>
      <c r="K10" s="11"/>
      <c r="L10" s="15">
        <f t="shared" ref="L10:L60" si="2">K10/$C$5</f>
        <v>0</v>
      </c>
      <c r="M10" s="37"/>
    </row>
    <row r="11" spans="1:27" ht="15.75" customHeight="1" x14ac:dyDescent="0.2">
      <c r="A11" s="7" t="s">
        <v>57</v>
      </c>
      <c r="B11" s="4" t="s">
        <v>68</v>
      </c>
      <c r="C11" s="11">
        <v>1500</v>
      </c>
      <c r="D11" s="4">
        <v>12</v>
      </c>
      <c r="E11" s="45">
        <f t="shared" si="0"/>
        <v>18000</v>
      </c>
      <c r="F11" s="11">
        <v>18000</v>
      </c>
      <c r="G11" s="13">
        <f>F11/$C$5</f>
        <v>20</v>
      </c>
      <c r="H11" s="11"/>
      <c r="I11" s="15">
        <f t="shared" si="1"/>
        <v>0</v>
      </c>
      <c r="J11" s="40"/>
      <c r="K11" s="11"/>
      <c r="L11" s="15">
        <f t="shared" si="2"/>
        <v>0</v>
      </c>
      <c r="M11" s="37"/>
    </row>
    <row r="12" spans="1:27" ht="15.75" customHeight="1" x14ac:dyDescent="0.2">
      <c r="A12" s="7" t="s">
        <v>51</v>
      </c>
      <c r="B12" s="4" t="s">
        <v>68</v>
      </c>
      <c r="C12" s="11">
        <v>17250</v>
      </c>
      <c r="D12" s="4">
        <v>13</v>
      </c>
      <c r="E12" s="45">
        <f t="shared" si="0"/>
        <v>224250</v>
      </c>
      <c r="F12" s="11">
        <v>224250</v>
      </c>
      <c r="G12" s="13">
        <f t="shared" ref="G12:G60" si="3">F12/$C$5</f>
        <v>249.16666666666666</v>
      </c>
      <c r="H12" s="11"/>
      <c r="I12" s="15">
        <f t="shared" si="1"/>
        <v>0</v>
      </c>
      <c r="J12" s="40"/>
      <c r="K12" s="11"/>
      <c r="L12" s="15">
        <f t="shared" si="2"/>
        <v>0</v>
      </c>
      <c r="M12" s="37"/>
    </row>
    <row r="13" spans="1:27" ht="15.75" customHeight="1" x14ac:dyDescent="0.2">
      <c r="A13" s="53" t="s">
        <v>58</v>
      </c>
      <c r="B13" s="54" t="s">
        <v>68</v>
      </c>
      <c r="C13" s="11">
        <v>7000</v>
      </c>
      <c r="D13" s="4">
        <v>4</v>
      </c>
      <c r="E13" s="45">
        <f t="shared" si="0"/>
        <v>28000</v>
      </c>
      <c r="F13" s="11">
        <v>28000</v>
      </c>
      <c r="G13" s="13">
        <f t="shared" si="3"/>
        <v>31.111111111111111</v>
      </c>
      <c r="H13" s="11"/>
      <c r="I13" s="15">
        <f t="shared" si="1"/>
        <v>0</v>
      </c>
      <c r="J13" s="40"/>
      <c r="K13" s="11"/>
      <c r="L13" s="15">
        <f t="shared" si="2"/>
        <v>0</v>
      </c>
      <c r="M13" s="38"/>
      <c r="N13" s="1"/>
    </row>
    <row r="14" spans="1:27" ht="15.75" customHeight="1" x14ac:dyDescent="0.2">
      <c r="A14" s="55" t="s">
        <v>59</v>
      </c>
      <c r="B14" s="55" t="s">
        <v>68</v>
      </c>
      <c r="C14" s="11">
        <v>1200</v>
      </c>
      <c r="D14" s="4">
        <v>1</v>
      </c>
      <c r="E14" s="45">
        <f t="shared" si="0"/>
        <v>1200</v>
      </c>
      <c r="F14" s="11">
        <v>1200</v>
      </c>
      <c r="G14" s="13">
        <f t="shared" si="3"/>
        <v>1.3333333333333333</v>
      </c>
      <c r="H14" s="11"/>
      <c r="I14" s="15">
        <f t="shared" si="1"/>
        <v>0</v>
      </c>
      <c r="J14" s="40"/>
      <c r="K14" s="11"/>
      <c r="L14" s="15">
        <f t="shared" si="2"/>
        <v>0</v>
      </c>
      <c r="M14" s="38"/>
      <c r="N14" s="1"/>
    </row>
    <row r="15" spans="1:27" ht="15.75" customHeight="1" x14ac:dyDescent="0.2">
      <c r="A15" s="55" t="s">
        <v>69</v>
      </c>
      <c r="B15" s="56" t="s">
        <v>68</v>
      </c>
      <c r="C15" s="11">
        <v>20000</v>
      </c>
      <c r="D15" s="4">
        <v>1</v>
      </c>
      <c r="E15" s="45">
        <f t="shared" si="0"/>
        <v>20000</v>
      </c>
      <c r="F15" s="11">
        <v>20000</v>
      </c>
      <c r="G15" s="13">
        <f t="shared" si="3"/>
        <v>22.222222222222221</v>
      </c>
      <c r="H15" s="11"/>
      <c r="I15" s="15">
        <f t="shared" si="1"/>
        <v>0</v>
      </c>
      <c r="J15" s="40"/>
      <c r="K15" s="11"/>
      <c r="L15" s="15">
        <f t="shared" si="2"/>
        <v>0</v>
      </c>
      <c r="M15" s="38"/>
      <c r="N15" s="1"/>
    </row>
    <row r="16" spans="1:27" ht="15.75" customHeight="1" x14ac:dyDescent="0.2">
      <c r="A16" s="57" t="s">
        <v>74</v>
      </c>
      <c r="B16" s="56" t="s">
        <v>68</v>
      </c>
      <c r="C16" s="11">
        <v>1755</v>
      </c>
      <c r="D16" s="4">
        <v>1</v>
      </c>
      <c r="E16" s="45">
        <f t="shared" si="0"/>
        <v>1755</v>
      </c>
      <c r="F16" s="11">
        <v>1755</v>
      </c>
      <c r="G16" s="13">
        <f t="shared" si="3"/>
        <v>1.95</v>
      </c>
      <c r="H16" s="11"/>
      <c r="I16" s="15">
        <f t="shared" si="1"/>
        <v>0</v>
      </c>
      <c r="J16" s="40"/>
      <c r="K16" s="11"/>
      <c r="L16" s="15">
        <f t="shared" si="2"/>
        <v>0</v>
      </c>
      <c r="M16" s="38"/>
      <c r="N16" s="1"/>
    </row>
    <row r="17" spans="1:14" ht="15.75" customHeight="1" x14ac:dyDescent="0.2">
      <c r="A17" s="7" t="s">
        <v>55</v>
      </c>
      <c r="B17" s="56" t="s">
        <v>67</v>
      </c>
      <c r="C17" s="11">
        <v>100000</v>
      </c>
      <c r="D17" s="4">
        <v>1</v>
      </c>
      <c r="E17" s="45">
        <f t="shared" si="0"/>
        <v>100000</v>
      </c>
      <c r="F17" s="11"/>
      <c r="G17" s="13">
        <f t="shared" si="3"/>
        <v>0</v>
      </c>
      <c r="H17" s="11">
        <v>30000</v>
      </c>
      <c r="I17" s="15">
        <f t="shared" si="1"/>
        <v>33.333333333333336</v>
      </c>
      <c r="J17" s="58" t="s">
        <v>76</v>
      </c>
      <c r="K17" s="11">
        <v>70000</v>
      </c>
      <c r="L17" s="15">
        <f t="shared" si="2"/>
        <v>77.777777777777771</v>
      </c>
      <c r="M17" s="59" t="s">
        <v>78</v>
      </c>
      <c r="N17" s="1"/>
    </row>
    <row r="18" spans="1:14" ht="15.75" customHeight="1" x14ac:dyDescent="0.2">
      <c r="A18" s="7" t="s">
        <v>54</v>
      </c>
      <c r="B18" s="56" t="s">
        <v>73</v>
      </c>
      <c r="C18" s="11">
        <v>200000</v>
      </c>
      <c r="D18" s="4">
        <v>2</v>
      </c>
      <c r="E18" s="45">
        <f t="shared" si="0"/>
        <v>400000</v>
      </c>
      <c r="F18" s="11"/>
      <c r="G18" s="13">
        <f t="shared" si="3"/>
        <v>0</v>
      </c>
      <c r="H18" s="11">
        <v>400000</v>
      </c>
      <c r="I18" s="15">
        <f t="shared" si="1"/>
        <v>444.44444444444446</v>
      </c>
      <c r="J18" s="58" t="s">
        <v>75</v>
      </c>
      <c r="K18" s="11"/>
      <c r="L18" s="15">
        <f t="shared" si="2"/>
        <v>0</v>
      </c>
      <c r="M18" s="38"/>
      <c r="N18" s="1"/>
    </row>
    <row r="19" spans="1:14" ht="15.75" customHeight="1" x14ac:dyDescent="0.2">
      <c r="A19" s="7" t="s">
        <v>60</v>
      </c>
      <c r="B19" s="56" t="s">
        <v>68</v>
      </c>
      <c r="C19" s="11">
        <v>7200</v>
      </c>
      <c r="D19" s="4">
        <v>2</v>
      </c>
      <c r="E19" s="45">
        <f t="shared" si="0"/>
        <v>14400</v>
      </c>
      <c r="F19" s="11">
        <v>14400</v>
      </c>
      <c r="G19" s="13">
        <f t="shared" si="3"/>
        <v>16</v>
      </c>
      <c r="H19" s="11"/>
      <c r="I19" s="15">
        <f t="shared" si="1"/>
        <v>0</v>
      </c>
      <c r="J19" s="40"/>
      <c r="K19" s="11"/>
      <c r="L19" s="15">
        <f t="shared" si="2"/>
        <v>0</v>
      </c>
      <c r="M19" s="38"/>
      <c r="N19" s="1"/>
    </row>
    <row r="20" spans="1:14" ht="15.75" customHeight="1" x14ac:dyDescent="0.2">
      <c r="A20" s="7" t="s">
        <v>61</v>
      </c>
      <c r="B20" s="56" t="s">
        <v>68</v>
      </c>
      <c r="C20" s="11">
        <v>800</v>
      </c>
      <c r="D20" s="4">
        <v>8</v>
      </c>
      <c r="E20" s="45">
        <f t="shared" si="0"/>
        <v>6400</v>
      </c>
      <c r="F20" s="11">
        <v>6400</v>
      </c>
      <c r="G20" s="13">
        <f t="shared" si="3"/>
        <v>7.1111111111111107</v>
      </c>
      <c r="H20" s="11"/>
      <c r="I20" s="15">
        <f t="shared" si="1"/>
        <v>0</v>
      </c>
      <c r="J20" s="40"/>
      <c r="K20" s="11"/>
      <c r="L20" s="15">
        <f t="shared" si="2"/>
        <v>0</v>
      </c>
      <c r="M20" s="38"/>
      <c r="N20" s="1"/>
    </row>
    <row r="21" spans="1:14" ht="15.75" customHeight="1" x14ac:dyDescent="0.2">
      <c r="A21" s="7" t="s">
        <v>62</v>
      </c>
      <c r="B21" s="4" t="s">
        <v>68</v>
      </c>
      <c r="C21" s="11">
        <v>200</v>
      </c>
      <c r="D21" s="4">
        <v>6</v>
      </c>
      <c r="E21" s="45">
        <f t="shared" si="0"/>
        <v>1200</v>
      </c>
      <c r="F21" s="11">
        <v>1200</v>
      </c>
      <c r="G21" s="13">
        <f t="shared" si="3"/>
        <v>1.3333333333333333</v>
      </c>
      <c r="H21" s="11"/>
      <c r="I21" s="15">
        <f t="shared" si="1"/>
        <v>0</v>
      </c>
      <c r="J21" s="40"/>
      <c r="K21" s="11"/>
      <c r="L21" s="15">
        <f t="shared" si="2"/>
        <v>0</v>
      </c>
      <c r="M21" s="38"/>
      <c r="N21" s="1"/>
    </row>
    <row r="22" spans="1:14" ht="15.75" customHeight="1" x14ac:dyDescent="0.2">
      <c r="A22" s="7" t="s">
        <v>63</v>
      </c>
      <c r="B22" s="4"/>
      <c r="C22" s="11">
        <v>1500</v>
      </c>
      <c r="D22" s="4">
        <v>4</v>
      </c>
      <c r="E22" s="45">
        <f t="shared" si="0"/>
        <v>6000</v>
      </c>
      <c r="F22" s="11">
        <v>6000</v>
      </c>
      <c r="G22" s="13">
        <f t="shared" si="3"/>
        <v>6.666666666666667</v>
      </c>
      <c r="H22" s="11"/>
      <c r="I22" s="15">
        <f t="shared" si="1"/>
        <v>0</v>
      </c>
      <c r="J22" s="40"/>
      <c r="K22" s="11"/>
      <c r="L22" s="15">
        <f t="shared" si="2"/>
        <v>0</v>
      </c>
      <c r="M22" s="38"/>
      <c r="N22" s="1"/>
    </row>
    <row r="23" spans="1:14" ht="15.75" customHeight="1" x14ac:dyDescent="0.2">
      <c r="A23" s="55" t="s">
        <v>70</v>
      </c>
      <c r="B23" s="4" t="s">
        <v>71</v>
      </c>
      <c r="C23" s="11">
        <v>700000</v>
      </c>
      <c r="D23" s="4">
        <v>3</v>
      </c>
      <c r="E23" s="45">
        <f t="shared" si="0"/>
        <v>2100000</v>
      </c>
      <c r="F23" s="11">
        <v>2100000</v>
      </c>
      <c r="G23" s="13">
        <f t="shared" si="3"/>
        <v>2333.3333333333335</v>
      </c>
      <c r="H23" s="11"/>
      <c r="I23" s="15">
        <f t="shared" si="1"/>
        <v>0</v>
      </c>
      <c r="J23" s="40"/>
      <c r="K23" s="11"/>
      <c r="L23" s="15">
        <f t="shared" si="2"/>
        <v>0</v>
      </c>
      <c r="M23" s="38"/>
      <c r="N23" s="1"/>
    </row>
    <row r="24" spans="1:14" ht="15.75" customHeight="1" x14ac:dyDescent="0.2">
      <c r="A24" s="7" t="s">
        <v>52</v>
      </c>
      <c r="B24" s="4" t="s">
        <v>73</v>
      </c>
      <c r="C24" s="11">
        <v>2500</v>
      </c>
      <c r="D24" s="4">
        <v>15</v>
      </c>
      <c r="E24" s="45">
        <f t="shared" si="0"/>
        <v>37500</v>
      </c>
      <c r="F24" s="11">
        <v>37500</v>
      </c>
      <c r="G24" s="13">
        <f t="shared" si="3"/>
        <v>41.666666666666664</v>
      </c>
      <c r="H24" s="11"/>
      <c r="I24" s="15">
        <f t="shared" si="1"/>
        <v>0</v>
      </c>
      <c r="J24" s="40"/>
      <c r="K24" s="11"/>
      <c r="L24" s="15">
        <f t="shared" si="2"/>
        <v>0</v>
      </c>
      <c r="M24" s="38"/>
      <c r="N24" s="1"/>
    </row>
    <row r="25" spans="1:14" ht="15.75" customHeight="1" x14ac:dyDescent="0.2">
      <c r="A25" s="7" t="s">
        <v>65</v>
      </c>
      <c r="B25" s="4"/>
      <c r="C25" s="11">
        <v>2000</v>
      </c>
      <c r="D25" s="4">
        <v>4</v>
      </c>
      <c r="E25" s="45">
        <f t="shared" si="0"/>
        <v>8000</v>
      </c>
      <c r="F25" s="11">
        <v>8000</v>
      </c>
      <c r="G25" s="13">
        <f t="shared" si="3"/>
        <v>8.8888888888888893</v>
      </c>
      <c r="H25" s="11"/>
      <c r="I25" s="15">
        <f t="shared" si="1"/>
        <v>0</v>
      </c>
      <c r="J25" s="40"/>
      <c r="K25" s="11"/>
      <c r="L25" s="15">
        <f t="shared" si="2"/>
        <v>0</v>
      </c>
      <c r="M25" s="38"/>
    </row>
    <row r="26" spans="1:14" ht="15.75" customHeight="1" x14ac:dyDescent="0.2">
      <c r="A26" s="55" t="s">
        <v>72</v>
      </c>
      <c r="B26" s="4" t="s">
        <v>73</v>
      </c>
      <c r="C26" s="11">
        <v>30000</v>
      </c>
      <c r="D26" s="4">
        <v>5</v>
      </c>
      <c r="E26" s="45">
        <f t="shared" si="0"/>
        <v>150000</v>
      </c>
      <c r="F26" s="11">
        <v>150000</v>
      </c>
      <c r="G26" s="13">
        <f t="shared" si="3"/>
        <v>166.66666666666666</v>
      </c>
      <c r="H26" s="11"/>
      <c r="I26" s="15">
        <f t="shared" si="1"/>
        <v>0</v>
      </c>
      <c r="J26" s="40"/>
      <c r="K26" s="11"/>
      <c r="L26" s="15">
        <f t="shared" si="2"/>
        <v>0</v>
      </c>
      <c r="M26" s="38"/>
    </row>
    <row r="27" spans="1:14" ht="15.75" customHeight="1" x14ac:dyDescent="0.2">
      <c r="A27" s="7" t="s">
        <v>53</v>
      </c>
      <c r="B27" s="4" t="s">
        <v>66</v>
      </c>
      <c r="C27" s="11">
        <v>200000</v>
      </c>
      <c r="D27" s="4">
        <v>1</v>
      </c>
      <c r="E27" s="45">
        <f t="shared" si="0"/>
        <v>200000</v>
      </c>
      <c r="F27" s="11"/>
      <c r="G27" s="13">
        <f t="shared" si="3"/>
        <v>0</v>
      </c>
      <c r="H27" s="11"/>
      <c r="I27" s="15">
        <f t="shared" si="1"/>
        <v>0</v>
      </c>
      <c r="J27" s="58"/>
      <c r="K27" s="11">
        <v>200000</v>
      </c>
      <c r="L27" s="15">
        <f t="shared" si="2"/>
        <v>222.22222222222223</v>
      </c>
      <c r="M27" s="59" t="s">
        <v>78</v>
      </c>
    </row>
    <row r="28" spans="1:14" ht="15.75" customHeight="1" x14ac:dyDescent="0.2">
      <c r="A28" s="54" t="s">
        <v>64</v>
      </c>
      <c r="B28" s="4" t="s">
        <v>66</v>
      </c>
      <c r="C28" s="11">
        <v>15000</v>
      </c>
      <c r="D28" s="4">
        <v>20</v>
      </c>
      <c r="E28" s="45">
        <f t="shared" si="0"/>
        <v>300000</v>
      </c>
      <c r="F28" s="11"/>
      <c r="G28" s="13">
        <f t="shared" si="3"/>
        <v>0</v>
      </c>
      <c r="H28" s="11"/>
      <c r="I28" s="15">
        <f t="shared" si="1"/>
        <v>0</v>
      </c>
      <c r="J28" s="58"/>
      <c r="K28" s="11">
        <v>300000</v>
      </c>
      <c r="L28" s="15">
        <f t="shared" si="2"/>
        <v>333.33333333333331</v>
      </c>
      <c r="M28" s="59" t="s">
        <v>77</v>
      </c>
    </row>
    <row r="29" spans="1:14" ht="15.75" customHeight="1" x14ac:dyDescent="0.2">
      <c r="A29" s="53"/>
      <c r="B29" s="4"/>
      <c r="C29" s="11"/>
      <c r="D29" s="4"/>
      <c r="E29" s="45">
        <f t="shared" si="0"/>
        <v>0</v>
      </c>
      <c r="F29" s="11"/>
      <c r="G29" s="13">
        <f t="shared" si="3"/>
        <v>0</v>
      </c>
      <c r="H29" s="11"/>
      <c r="I29" s="15">
        <f t="shared" si="1"/>
        <v>0</v>
      </c>
      <c r="J29" s="40"/>
      <c r="K29" s="11"/>
      <c r="L29" s="15">
        <f t="shared" si="2"/>
        <v>0</v>
      </c>
      <c r="M29" s="38"/>
    </row>
    <row r="30" spans="1:14" ht="15.75" customHeight="1" x14ac:dyDescent="0.2">
      <c r="A30" s="7"/>
      <c r="B30" s="4"/>
      <c r="C30" s="11"/>
      <c r="D30" s="4"/>
      <c r="E30" s="45">
        <f t="shared" si="0"/>
        <v>0</v>
      </c>
      <c r="F30" s="11"/>
      <c r="G30" s="13">
        <f t="shared" si="3"/>
        <v>0</v>
      </c>
      <c r="H30" s="11"/>
      <c r="I30" s="15">
        <f t="shared" si="1"/>
        <v>0</v>
      </c>
      <c r="J30" s="40"/>
      <c r="K30" s="11"/>
      <c r="L30" s="15">
        <f t="shared" si="2"/>
        <v>0</v>
      </c>
      <c r="M30" s="38"/>
    </row>
    <row r="31" spans="1:14" ht="15.75" customHeight="1" x14ac:dyDescent="0.2">
      <c r="A31" s="7"/>
      <c r="B31" s="4"/>
      <c r="C31" s="11"/>
      <c r="D31" s="4"/>
      <c r="E31" s="45">
        <f t="shared" si="0"/>
        <v>0</v>
      </c>
      <c r="F31" s="11"/>
      <c r="G31" s="13">
        <f t="shared" si="3"/>
        <v>0</v>
      </c>
      <c r="H31" s="11"/>
      <c r="I31" s="15">
        <f t="shared" si="1"/>
        <v>0</v>
      </c>
      <c r="J31" s="40"/>
      <c r="K31" s="11"/>
      <c r="L31" s="15">
        <f t="shared" si="2"/>
        <v>0</v>
      </c>
      <c r="M31" s="38"/>
    </row>
    <row r="32" spans="1:14" ht="15.75" customHeight="1" x14ac:dyDescent="0.2">
      <c r="A32" s="7"/>
      <c r="B32" s="4"/>
      <c r="C32" s="11"/>
      <c r="D32" s="4"/>
      <c r="E32" s="45">
        <f t="shared" si="0"/>
        <v>0</v>
      </c>
      <c r="F32" s="11"/>
      <c r="G32" s="13">
        <f t="shared" si="3"/>
        <v>0</v>
      </c>
      <c r="H32" s="11"/>
      <c r="I32" s="15">
        <f t="shared" si="1"/>
        <v>0</v>
      </c>
      <c r="J32" s="40"/>
      <c r="K32" s="11"/>
      <c r="L32" s="15">
        <f t="shared" si="2"/>
        <v>0</v>
      </c>
      <c r="M32" s="38"/>
    </row>
    <row r="33" spans="1:14" ht="15.75" customHeight="1" x14ac:dyDescent="0.2">
      <c r="A33" s="7"/>
      <c r="B33" s="4"/>
      <c r="C33" s="11"/>
      <c r="D33" s="4"/>
      <c r="E33" s="45">
        <f t="shared" si="0"/>
        <v>0</v>
      </c>
      <c r="F33" s="11"/>
      <c r="G33" s="13">
        <f t="shared" si="3"/>
        <v>0</v>
      </c>
      <c r="H33" s="11"/>
      <c r="I33" s="15">
        <f t="shared" si="1"/>
        <v>0</v>
      </c>
      <c r="J33" s="40"/>
      <c r="K33" s="11"/>
      <c r="L33" s="15">
        <f t="shared" si="2"/>
        <v>0</v>
      </c>
      <c r="M33" s="38"/>
    </row>
    <row r="34" spans="1:14" ht="15.75" customHeight="1" x14ac:dyDescent="0.2">
      <c r="A34" s="7"/>
      <c r="B34" s="4"/>
      <c r="C34" s="11"/>
      <c r="D34" s="4"/>
      <c r="E34" s="45">
        <f t="shared" si="0"/>
        <v>0</v>
      </c>
      <c r="F34" s="11"/>
      <c r="G34" s="13">
        <f t="shared" si="3"/>
        <v>0</v>
      </c>
      <c r="H34" s="11"/>
      <c r="I34" s="15">
        <f t="shared" si="1"/>
        <v>0</v>
      </c>
      <c r="J34" s="40"/>
      <c r="K34" s="11"/>
      <c r="L34" s="15">
        <f t="shared" si="2"/>
        <v>0</v>
      </c>
      <c r="M34" s="38"/>
    </row>
    <row r="35" spans="1:14" ht="15.75" customHeight="1" x14ac:dyDescent="0.2">
      <c r="A35" s="7"/>
      <c r="B35" s="4"/>
      <c r="C35" s="11"/>
      <c r="D35" s="4"/>
      <c r="E35" s="45">
        <f t="shared" si="0"/>
        <v>0</v>
      </c>
      <c r="F35" s="11"/>
      <c r="G35" s="13">
        <f t="shared" si="3"/>
        <v>0</v>
      </c>
      <c r="H35" s="11"/>
      <c r="I35" s="15">
        <f t="shared" si="1"/>
        <v>0</v>
      </c>
      <c r="J35" s="40"/>
      <c r="K35" s="11"/>
      <c r="L35" s="15">
        <f t="shared" si="2"/>
        <v>0</v>
      </c>
      <c r="M35" s="38"/>
    </row>
    <row r="36" spans="1:14" ht="15.75" customHeight="1" x14ac:dyDescent="0.2">
      <c r="A36" s="7"/>
      <c r="B36" s="4"/>
      <c r="C36" s="11"/>
      <c r="D36" s="4"/>
      <c r="E36" s="45">
        <f t="shared" si="0"/>
        <v>0</v>
      </c>
      <c r="F36" s="11"/>
      <c r="G36" s="13">
        <f t="shared" si="3"/>
        <v>0</v>
      </c>
      <c r="H36" s="11"/>
      <c r="I36" s="15">
        <f t="shared" si="1"/>
        <v>0</v>
      </c>
      <c r="J36" s="40"/>
      <c r="K36" s="11"/>
      <c r="L36" s="15">
        <f t="shared" si="2"/>
        <v>0</v>
      </c>
      <c r="M36" s="38"/>
    </row>
    <row r="37" spans="1:14" ht="15.75" customHeight="1" x14ac:dyDescent="0.2">
      <c r="A37" s="7"/>
      <c r="B37" s="4"/>
      <c r="C37" s="11"/>
      <c r="D37" s="4"/>
      <c r="E37" s="45">
        <f t="shared" si="0"/>
        <v>0</v>
      </c>
      <c r="F37" s="11"/>
      <c r="G37" s="13">
        <f t="shared" si="3"/>
        <v>0</v>
      </c>
      <c r="H37" s="11"/>
      <c r="I37" s="15">
        <f t="shared" si="1"/>
        <v>0</v>
      </c>
      <c r="J37" s="40"/>
      <c r="K37" s="11"/>
      <c r="L37" s="15">
        <f t="shared" si="2"/>
        <v>0</v>
      </c>
      <c r="M37" s="38"/>
    </row>
    <row r="38" spans="1:14" ht="15.75" customHeight="1" x14ac:dyDescent="0.2">
      <c r="A38" s="7"/>
      <c r="B38" s="4"/>
      <c r="C38" s="11"/>
      <c r="D38" s="4"/>
      <c r="E38" s="45">
        <f t="shared" si="0"/>
        <v>0</v>
      </c>
      <c r="F38" s="11"/>
      <c r="G38" s="13">
        <f t="shared" si="3"/>
        <v>0</v>
      </c>
      <c r="H38" s="11"/>
      <c r="I38" s="15">
        <f t="shared" si="1"/>
        <v>0</v>
      </c>
      <c r="J38" s="40"/>
      <c r="K38" s="11"/>
      <c r="L38" s="15">
        <f t="shared" si="2"/>
        <v>0</v>
      </c>
      <c r="M38" s="38"/>
    </row>
    <row r="39" spans="1:14" ht="15.75" customHeight="1" x14ac:dyDescent="0.2">
      <c r="A39" s="7"/>
      <c r="B39" s="4"/>
      <c r="C39" s="11"/>
      <c r="D39" s="4"/>
      <c r="E39" s="45">
        <f t="shared" si="0"/>
        <v>0</v>
      </c>
      <c r="F39" s="11"/>
      <c r="G39" s="13">
        <f t="shared" si="3"/>
        <v>0</v>
      </c>
      <c r="H39" s="11"/>
      <c r="I39" s="15">
        <f t="shared" si="1"/>
        <v>0</v>
      </c>
      <c r="J39" s="40"/>
      <c r="K39" s="11"/>
      <c r="L39" s="15">
        <f t="shared" si="2"/>
        <v>0</v>
      </c>
      <c r="M39" s="38"/>
    </row>
    <row r="40" spans="1:14" ht="15.75" customHeight="1" x14ac:dyDescent="0.2">
      <c r="A40" s="7"/>
      <c r="B40" s="4"/>
      <c r="C40" s="11"/>
      <c r="D40" s="4"/>
      <c r="E40" s="45">
        <f t="shared" si="0"/>
        <v>0</v>
      </c>
      <c r="F40" s="11"/>
      <c r="G40" s="13">
        <f t="shared" si="3"/>
        <v>0</v>
      </c>
      <c r="H40" s="11"/>
      <c r="I40" s="15">
        <f t="shared" si="1"/>
        <v>0</v>
      </c>
      <c r="J40" s="40"/>
      <c r="K40" s="11"/>
      <c r="L40" s="15">
        <f t="shared" si="2"/>
        <v>0</v>
      </c>
      <c r="M40" s="38"/>
      <c r="N40" s="1"/>
    </row>
    <row r="41" spans="1:14" ht="15.75" customHeight="1" x14ac:dyDescent="0.2">
      <c r="A41" s="7"/>
      <c r="B41" s="4"/>
      <c r="C41" s="11"/>
      <c r="D41" s="4"/>
      <c r="E41" s="45">
        <f t="shared" si="0"/>
        <v>0</v>
      </c>
      <c r="F41" s="11"/>
      <c r="G41" s="13">
        <f t="shared" si="3"/>
        <v>0</v>
      </c>
      <c r="H41" s="11"/>
      <c r="I41" s="15">
        <f t="shared" si="1"/>
        <v>0</v>
      </c>
      <c r="J41" s="40"/>
      <c r="K41" s="11"/>
      <c r="L41" s="15">
        <f t="shared" si="2"/>
        <v>0</v>
      </c>
      <c r="M41" s="38"/>
      <c r="N41" s="1"/>
    </row>
    <row r="42" spans="1:14" ht="15.75" customHeight="1" x14ac:dyDescent="0.2">
      <c r="A42" s="7"/>
      <c r="B42" s="4"/>
      <c r="C42" s="11"/>
      <c r="D42" s="4"/>
      <c r="E42" s="45">
        <f t="shared" si="0"/>
        <v>0</v>
      </c>
      <c r="F42" s="11"/>
      <c r="G42" s="13">
        <f t="shared" si="3"/>
        <v>0</v>
      </c>
      <c r="H42" s="11"/>
      <c r="I42" s="15">
        <f t="shared" si="1"/>
        <v>0</v>
      </c>
      <c r="J42" s="40"/>
      <c r="K42" s="11"/>
      <c r="L42" s="15">
        <f t="shared" si="2"/>
        <v>0</v>
      </c>
      <c r="M42" s="38"/>
      <c r="N42" s="1"/>
    </row>
    <row r="43" spans="1:14" ht="15.75" customHeight="1" x14ac:dyDescent="0.2">
      <c r="A43" s="7"/>
      <c r="B43" s="4"/>
      <c r="C43" s="11"/>
      <c r="D43" s="4"/>
      <c r="E43" s="45">
        <f t="shared" si="0"/>
        <v>0</v>
      </c>
      <c r="F43" s="11"/>
      <c r="G43" s="13">
        <f t="shared" si="3"/>
        <v>0</v>
      </c>
      <c r="H43" s="11"/>
      <c r="I43" s="15">
        <f t="shared" si="1"/>
        <v>0</v>
      </c>
      <c r="J43" s="40"/>
      <c r="K43" s="11"/>
      <c r="L43" s="15">
        <f t="shared" si="2"/>
        <v>0</v>
      </c>
      <c r="M43" s="38"/>
      <c r="N43" s="1"/>
    </row>
    <row r="44" spans="1:14" ht="15.75" customHeight="1" x14ac:dyDescent="0.2">
      <c r="A44" s="7"/>
      <c r="B44" s="4"/>
      <c r="C44" s="11"/>
      <c r="D44" s="4"/>
      <c r="E44" s="45">
        <f t="shared" si="0"/>
        <v>0</v>
      </c>
      <c r="F44" s="11"/>
      <c r="G44" s="13">
        <f t="shared" si="3"/>
        <v>0</v>
      </c>
      <c r="H44" s="11"/>
      <c r="I44" s="15">
        <f t="shared" si="1"/>
        <v>0</v>
      </c>
      <c r="J44" s="40"/>
      <c r="K44" s="11"/>
      <c r="L44" s="15">
        <f t="shared" si="2"/>
        <v>0</v>
      </c>
      <c r="M44" s="38"/>
      <c r="N44" s="1"/>
    </row>
    <row r="45" spans="1:14" ht="15.75" customHeight="1" x14ac:dyDescent="0.2">
      <c r="A45" s="7"/>
      <c r="B45" s="4"/>
      <c r="C45" s="11"/>
      <c r="D45" s="4"/>
      <c r="E45" s="45">
        <f t="shared" si="0"/>
        <v>0</v>
      </c>
      <c r="F45" s="11"/>
      <c r="G45" s="13">
        <f t="shared" si="3"/>
        <v>0</v>
      </c>
      <c r="H45" s="11"/>
      <c r="I45" s="15">
        <f t="shared" si="1"/>
        <v>0</v>
      </c>
      <c r="J45" s="40"/>
      <c r="K45" s="11"/>
      <c r="L45" s="15">
        <f t="shared" si="2"/>
        <v>0</v>
      </c>
      <c r="M45" s="38"/>
      <c r="N45" s="1"/>
    </row>
    <row r="46" spans="1:14" ht="15.75" customHeight="1" x14ac:dyDescent="0.2">
      <c r="A46" s="7"/>
      <c r="B46" s="4"/>
      <c r="C46" s="11"/>
      <c r="D46" s="4"/>
      <c r="E46" s="45">
        <f t="shared" si="0"/>
        <v>0</v>
      </c>
      <c r="F46" s="11"/>
      <c r="G46" s="13">
        <f t="shared" si="3"/>
        <v>0</v>
      </c>
      <c r="H46" s="11"/>
      <c r="I46" s="15">
        <f t="shared" si="1"/>
        <v>0</v>
      </c>
      <c r="J46" s="40"/>
      <c r="K46" s="11"/>
      <c r="L46" s="15">
        <f t="shared" si="2"/>
        <v>0</v>
      </c>
      <c r="M46" s="38"/>
      <c r="N46" s="1"/>
    </row>
    <row r="47" spans="1:14" ht="15.75" customHeight="1" x14ac:dyDescent="0.2">
      <c r="A47" s="7"/>
      <c r="B47" s="4"/>
      <c r="C47" s="11"/>
      <c r="D47" s="4"/>
      <c r="E47" s="45">
        <f t="shared" si="0"/>
        <v>0</v>
      </c>
      <c r="F47" s="11"/>
      <c r="G47" s="13">
        <f t="shared" si="3"/>
        <v>0</v>
      </c>
      <c r="H47" s="11"/>
      <c r="I47" s="15">
        <f t="shared" si="1"/>
        <v>0</v>
      </c>
      <c r="J47" s="40"/>
      <c r="K47" s="11"/>
      <c r="L47" s="15">
        <f t="shared" si="2"/>
        <v>0</v>
      </c>
      <c r="M47" s="38"/>
      <c r="N47" s="1"/>
    </row>
    <row r="48" spans="1:14" ht="15.75" customHeight="1" x14ac:dyDescent="0.2">
      <c r="A48" s="7"/>
      <c r="B48" s="4"/>
      <c r="C48" s="11"/>
      <c r="D48" s="4"/>
      <c r="E48" s="45">
        <f t="shared" si="0"/>
        <v>0</v>
      </c>
      <c r="F48" s="11"/>
      <c r="G48" s="13">
        <f t="shared" si="3"/>
        <v>0</v>
      </c>
      <c r="H48" s="11"/>
      <c r="I48" s="15">
        <f>H48/$C$5</f>
        <v>0</v>
      </c>
      <c r="J48" s="40"/>
      <c r="K48" s="11"/>
      <c r="L48" s="15">
        <f t="shared" si="2"/>
        <v>0</v>
      </c>
      <c r="M48" s="38"/>
      <c r="N48" s="1"/>
    </row>
    <row r="49" spans="1:14" s="3" customFormat="1" ht="15.75" customHeight="1" x14ac:dyDescent="0.2">
      <c r="A49" s="7"/>
      <c r="B49" s="4"/>
      <c r="C49" s="11"/>
      <c r="D49" s="4"/>
      <c r="E49" s="45">
        <f t="shared" si="0"/>
        <v>0</v>
      </c>
      <c r="F49" s="11"/>
      <c r="G49" s="13">
        <f t="shared" si="3"/>
        <v>0</v>
      </c>
      <c r="H49" s="11"/>
      <c r="I49" s="15">
        <f t="shared" ref="I49:I56" si="4">H49/$C$5</f>
        <v>0</v>
      </c>
      <c r="J49" s="40"/>
      <c r="K49" s="11"/>
      <c r="L49" s="15">
        <f t="shared" si="2"/>
        <v>0</v>
      </c>
      <c r="M49" s="38"/>
      <c r="N49" s="1"/>
    </row>
    <row r="50" spans="1:14" s="3" customFormat="1" ht="15.75" customHeight="1" x14ac:dyDescent="0.2">
      <c r="A50" s="7"/>
      <c r="B50" s="4"/>
      <c r="C50" s="11"/>
      <c r="D50" s="4"/>
      <c r="E50" s="45">
        <f t="shared" si="0"/>
        <v>0</v>
      </c>
      <c r="F50" s="11"/>
      <c r="G50" s="13">
        <f t="shared" si="3"/>
        <v>0</v>
      </c>
      <c r="H50" s="11"/>
      <c r="I50" s="15">
        <f t="shared" si="4"/>
        <v>0</v>
      </c>
      <c r="J50" s="40"/>
      <c r="K50" s="11"/>
      <c r="L50" s="15">
        <f t="shared" si="2"/>
        <v>0</v>
      </c>
      <c r="M50" s="38"/>
      <c r="N50" s="1"/>
    </row>
    <row r="51" spans="1:14" s="3" customFormat="1" ht="15.75" customHeight="1" x14ac:dyDescent="0.2">
      <c r="A51" s="7"/>
      <c r="B51" s="4"/>
      <c r="C51" s="11"/>
      <c r="D51" s="4"/>
      <c r="E51" s="45">
        <f t="shared" si="0"/>
        <v>0</v>
      </c>
      <c r="F51" s="11"/>
      <c r="G51" s="13">
        <f t="shared" si="3"/>
        <v>0</v>
      </c>
      <c r="H51" s="11"/>
      <c r="I51" s="15">
        <f t="shared" si="4"/>
        <v>0</v>
      </c>
      <c r="J51" s="40"/>
      <c r="K51" s="11"/>
      <c r="L51" s="15">
        <f t="shared" si="2"/>
        <v>0</v>
      </c>
      <c r="M51" s="38"/>
      <c r="N51" s="1"/>
    </row>
    <row r="52" spans="1:14" s="3" customFormat="1" ht="15.75" customHeight="1" x14ac:dyDescent="0.2">
      <c r="A52" s="7"/>
      <c r="B52" s="4"/>
      <c r="C52" s="11"/>
      <c r="D52" s="4"/>
      <c r="E52" s="45">
        <f t="shared" si="0"/>
        <v>0</v>
      </c>
      <c r="F52" s="11"/>
      <c r="G52" s="13">
        <f t="shared" si="3"/>
        <v>0</v>
      </c>
      <c r="H52" s="11"/>
      <c r="I52" s="15">
        <f t="shared" si="4"/>
        <v>0</v>
      </c>
      <c r="J52" s="40"/>
      <c r="K52" s="11"/>
      <c r="L52" s="15">
        <f t="shared" si="2"/>
        <v>0</v>
      </c>
      <c r="M52" s="38"/>
      <c r="N52" s="1"/>
    </row>
    <row r="53" spans="1:14" s="3" customFormat="1" ht="15.75" customHeight="1" x14ac:dyDescent="0.2">
      <c r="A53" s="7"/>
      <c r="B53" s="4"/>
      <c r="C53" s="11"/>
      <c r="D53" s="4"/>
      <c r="E53" s="45">
        <f t="shared" si="0"/>
        <v>0</v>
      </c>
      <c r="F53" s="11"/>
      <c r="G53" s="13">
        <f t="shared" si="3"/>
        <v>0</v>
      </c>
      <c r="H53" s="11"/>
      <c r="I53" s="15">
        <f t="shared" si="4"/>
        <v>0</v>
      </c>
      <c r="J53" s="40"/>
      <c r="K53" s="11"/>
      <c r="L53" s="15">
        <f t="shared" si="2"/>
        <v>0</v>
      </c>
      <c r="M53" s="38"/>
      <c r="N53" s="1"/>
    </row>
    <row r="54" spans="1:14" s="3" customFormat="1" ht="15.75" customHeight="1" x14ac:dyDescent="0.2">
      <c r="A54" s="7"/>
      <c r="B54" s="4"/>
      <c r="C54" s="11"/>
      <c r="D54" s="4"/>
      <c r="E54" s="45">
        <f t="shared" si="0"/>
        <v>0</v>
      </c>
      <c r="F54" s="11"/>
      <c r="G54" s="13">
        <f t="shared" si="3"/>
        <v>0</v>
      </c>
      <c r="H54" s="11"/>
      <c r="I54" s="15">
        <f t="shared" si="4"/>
        <v>0</v>
      </c>
      <c r="J54" s="40"/>
      <c r="K54" s="11"/>
      <c r="L54" s="15">
        <f t="shared" si="2"/>
        <v>0</v>
      </c>
      <c r="M54" s="38"/>
      <c r="N54" s="1"/>
    </row>
    <row r="55" spans="1:14" s="3" customFormat="1" ht="15.75" customHeight="1" x14ac:dyDescent="0.2">
      <c r="A55" s="7"/>
      <c r="B55" s="4"/>
      <c r="C55" s="11"/>
      <c r="D55" s="4"/>
      <c r="E55" s="45">
        <f t="shared" si="0"/>
        <v>0</v>
      </c>
      <c r="F55" s="11"/>
      <c r="G55" s="13">
        <f t="shared" si="3"/>
        <v>0</v>
      </c>
      <c r="H55" s="11"/>
      <c r="I55" s="15">
        <f t="shared" si="4"/>
        <v>0</v>
      </c>
      <c r="J55" s="40"/>
      <c r="K55" s="11"/>
      <c r="L55" s="15">
        <f t="shared" si="2"/>
        <v>0</v>
      </c>
      <c r="M55" s="38"/>
      <c r="N55" s="1"/>
    </row>
    <row r="56" spans="1:14" s="3" customFormat="1" ht="15.75" customHeight="1" x14ac:dyDescent="0.2">
      <c r="A56" s="7"/>
      <c r="B56" s="4"/>
      <c r="C56" s="11"/>
      <c r="D56" s="4"/>
      <c r="E56" s="45">
        <f t="shared" si="0"/>
        <v>0</v>
      </c>
      <c r="F56" s="11"/>
      <c r="G56" s="13">
        <f t="shared" si="3"/>
        <v>0</v>
      </c>
      <c r="H56" s="11"/>
      <c r="I56" s="15">
        <f t="shared" si="4"/>
        <v>0</v>
      </c>
      <c r="J56" s="40"/>
      <c r="K56" s="11"/>
      <c r="L56" s="15">
        <f t="shared" si="2"/>
        <v>0</v>
      </c>
      <c r="M56" s="38"/>
      <c r="N56" s="1"/>
    </row>
    <row r="57" spans="1:14" ht="15.75" customHeight="1" x14ac:dyDescent="0.2">
      <c r="A57" s="7"/>
      <c r="B57" s="4"/>
      <c r="C57" s="11"/>
      <c r="D57" s="4"/>
      <c r="E57" s="45">
        <f t="shared" si="0"/>
        <v>0</v>
      </c>
      <c r="F57" s="11"/>
      <c r="G57" s="13">
        <f t="shared" si="3"/>
        <v>0</v>
      </c>
      <c r="H57" s="11"/>
      <c r="I57" s="15">
        <f>H57/$C$5</f>
        <v>0</v>
      </c>
      <c r="J57" s="40"/>
      <c r="K57" s="11"/>
      <c r="L57" s="15">
        <f t="shared" si="2"/>
        <v>0</v>
      </c>
      <c r="M57" s="38"/>
      <c r="N57" s="1"/>
    </row>
    <row r="58" spans="1:14" ht="15.75" customHeight="1" x14ac:dyDescent="0.2">
      <c r="A58" s="7"/>
      <c r="B58" s="4"/>
      <c r="C58" s="11"/>
      <c r="D58" s="4"/>
      <c r="E58" s="45">
        <f t="shared" si="0"/>
        <v>0</v>
      </c>
      <c r="F58" s="11"/>
      <c r="G58" s="13">
        <f t="shared" si="3"/>
        <v>0</v>
      </c>
      <c r="H58" s="11"/>
      <c r="I58" s="15">
        <f>H58/$C$5</f>
        <v>0</v>
      </c>
      <c r="J58" s="40"/>
      <c r="K58" s="11"/>
      <c r="L58" s="15">
        <f t="shared" si="2"/>
        <v>0</v>
      </c>
      <c r="M58" s="38"/>
      <c r="N58" s="1"/>
    </row>
    <row r="59" spans="1:14" ht="15.75" customHeight="1" x14ac:dyDescent="0.2">
      <c r="A59" s="7"/>
      <c r="B59" s="4"/>
      <c r="C59" s="11"/>
      <c r="D59" s="4"/>
      <c r="E59" s="45">
        <f t="shared" si="0"/>
        <v>0</v>
      </c>
      <c r="F59" s="11"/>
      <c r="G59" s="13">
        <f t="shared" si="3"/>
        <v>0</v>
      </c>
      <c r="H59" s="11"/>
      <c r="I59" s="15">
        <f t="shared" si="1"/>
        <v>0</v>
      </c>
      <c r="J59" s="40"/>
      <c r="K59" s="11"/>
      <c r="L59" s="15">
        <f t="shared" si="2"/>
        <v>0</v>
      </c>
      <c r="M59" s="38"/>
      <c r="N59" s="1"/>
    </row>
    <row r="60" spans="1:14" ht="15.75" customHeight="1" thickBot="1" x14ac:dyDescent="0.25">
      <c r="A60" s="46"/>
      <c r="B60" s="47"/>
      <c r="C60" s="48"/>
      <c r="D60" s="47"/>
      <c r="E60" s="49">
        <f t="shared" si="0"/>
        <v>0</v>
      </c>
      <c r="F60" s="11"/>
      <c r="G60" s="13">
        <f t="shared" si="3"/>
        <v>0</v>
      </c>
      <c r="H60" s="11"/>
      <c r="I60" s="15">
        <f t="shared" si="1"/>
        <v>0</v>
      </c>
      <c r="J60" s="40"/>
      <c r="K60" s="11"/>
      <c r="L60" s="15">
        <f t="shared" si="2"/>
        <v>0</v>
      </c>
      <c r="M60" s="38"/>
      <c r="N60" s="1"/>
    </row>
    <row r="61" spans="1:14" ht="15.75" customHeight="1" thickBot="1" x14ac:dyDescent="0.25">
      <c r="A61" s="63" t="s">
        <v>18</v>
      </c>
      <c r="B61" s="64"/>
      <c r="C61" s="64"/>
      <c r="D61" s="64"/>
      <c r="E61" s="43">
        <f t="shared" ref="E61:L61" si="5">SUM(E9:E60)</f>
        <v>4916705</v>
      </c>
      <c r="F61" s="41">
        <f t="shared" si="5"/>
        <v>3916705</v>
      </c>
      <c r="G61" s="42">
        <f t="shared" si="5"/>
        <v>4351.8944444444451</v>
      </c>
      <c r="H61" s="41">
        <f t="shared" si="5"/>
        <v>430000</v>
      </c>
      <c r="I61" s="27">
        <f t="shared" si="5"/>
        <v>477.77777777777777</v>
      </c>
      <c r="J61" s="42"/>
      <c r="K61" s="41">
        <f t="shared" si="5"/>
        <v>570000</v>
      </c>
      <c r="L61" s="27">
        <f t="shared" si="5"/>
        <v>633.33333333333326</v>
      </c>
      <c r="M61" s="28"/>
    </row>
  </sheetData>
  <sheetProtection password="BFC2" sheet="1" objects="1" scenarios="1" selectLockedCells="1"/>
  <mergeCells count="6">
    <mergeCell ref="K6:M6"/>
    <mergeCell ref="A61:D61"/>
    <mergeCell ref="A1:D3"/>
    <mergeCell ref="A4:B4"/>
    <mergeCell ref="H6:J6"/>
    <mergeCell ref="F6:G6"/>
  </mergeCells>
  <dataValidations count="1">
    <dataValidation type="list" allowBlank="1" showInputMessage="1" showErrorMessage="1" sqref="B9:B12 B15:B60">
      <formula1>"Labor, Equipment, Materials/Supplies, Equipment/Materials/Supplies Transport, Land/Venue Rental, Travel/Per Diem/Food/Lodging, Other "</formula1>
    </dataValidation>
  </dataValidations>
  <pageMargins left="0.75" right="0.75" top="1" bottom="1" header="0.5" footer="0.5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Sheet1!$A$1:$A$31</xm:f>
          </x14:formula1>
          <xm:sqref>D5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A31" sqref="A1:A31"/>
    </sheetView>
  </sheetViews>
  <sheetFormatPr defaultColWidth="11.42578125" defaultRowHeight="12.75" x14ac:dyDescent="0.2"/>
  <cols>
    <col min="1" max="1" width="21.7109375" customWidth="1"/>
  </cols>
  <sheetData>
    <row r="1" spans="1:1" x14ac:dyDescent="0.2">
      <c r="A1" t="s">
        <v>19</v>
      </c>
    </row>
    <row r="2" spans="1:1" s="3" customFormat="1" x14ac:dyDescent="0.2">
      <c r="A2" s="3" t="s">
        <v>20</v>
      </c>
    </row>
    <row r="3" spans="1:1" s="3" customFormat="1" x14ac:dyDescent="0.2">
      <c r="A3" s="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s="3" customFormat="1" x14ac:dyDescent="0.2">
      <c r="A10" s="3" t="s">
        <v>28</v>
      </c>
    </row>
    <row r="11" spans="1:1" x14ac:dyDescent="0.2">
      <c r="A11" t="s">
        <v>29</v>
      </c>
    </row>
    <row r="12" spans="1:1" s="3" customFormat="1" x14ac:dyDescent="0.2">
      <c r="A12" s="3" t="s">
        <v>30</v>
      </c>
    </row>
    <row r="13" spans="1:1" s="3" customFormat="1" x14ac:dyDescent="0.2">
      <c r="A13" s="3" t="s">
        <v>32</v>
      </c>
    </row>
    <row r="14" spans="1:1" x14ac:dyDescent="0.2">
      <c r="A14" t="s">
        <v>31</v>
      </c>
    </row>
    <row r="15" spans="1:1" x14ac:dyDescent="0.2">
      <c r="A15" t="s">
        <v>33</v>
      </c>
    </row>
    <row r="16" spans="1:1" x14ac:dyDescent="0.2">
      <c r="A16" t="s">
        <v>34</v>
      </c>
    </row>
    <row r="17" spans="1:1" x14ac:dyDescent="0.2">
      <c r="A17" t="s">
        <v>35</v>
      </c>
    </row>
    <row r="18" spans="1:1" s="3" customFormat="1" x14ac:dyDescent="0.2">
      <c r="A18" s="3" t="s">
        <v>36</v>
      </c>
    </row>
    <row r="19" spans="1:1" x14ac:dyDescent="0.2">
      <c r="A19" t="s">
        <v>37</v>
      </c>
    </row>
    <row r="20" spans="1:1" x14ac:dyDescent="0.2">
      <c r="A20" t="s">
        <v>38</v>
      </c>
    </row>
    <row r="21" spans="1:1" x14ac:dyDescent="0.2">
      <c r="A21" t="s">
        <v>39</v>
      </c>
    </row>
    <row r="22" spans="1:1" s="3" customFormat="1" x14ac:dyDescent="0.2">
      <c r="A22" s="3" t="s">
        <v>40</v>
      </c>
    </row>
    <row r="23" spans="1:1" x14ac:dyDescent="0.2">
      <c r="A23" t="s">
        <v>41</v>
      </c>
    </row>
    <row r="24" spans="1:1" s="3" customFormat="1" x14ac:dyDescent="0.2">
      <c r="A24" s="3" t="s">
        <v>42</v>
      </c>
    </row>
    <row r="25" spans="1:1" x14ac:dyDescent="0.2">
      <c r="A25" t="s">
        <v>43</v>
      </c>
    </row>
    <row r="26" spans="1:1" x14ac:dyDescent="0.2">
      <c r="A26" t="s">
        <v>44</v>
      </c>
    </row>
    <row r="27" spans="1:1" x14ac:dyDescent="0.2">
      <c r="A27" t="s">
        <v>45</v>
      </c>
    </row>
    <row r="28" spans="1:1" x14ac:dyDescent="0.2">
      <c r="A28" t="s">
        <v>46</v>
      </c>
    </row>
    <row r="29" spans="1:1" x14ac:dyDescent="0.2">
      <c r="A29" t="s">
        <v>47</v>
      </c>
    </row>
    <row r="30" spans="1:1" x14ac:dyDescent="0.2">
      <c r="A30" t="s">
        <v>48</v>
      </c>
    </row>
    <row r="31" spans="1:1" x14ac:dyDescent="0.2">
      <c r="A31" t="s">
        <v>49</v>
      </c>
    </row>
  </sheetData>
  <sheetProtection selectLockedCells="1" selectUn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C. KASONGA</dc:creator>
  <cp:lastModifiedBy>Microsoft</cp:lastModifiedBy>
  <dcterms:created xsi:type="dcterms:W3CDTF">2017-03-28T13:41:20Z</dcterms:created>
  <dcterms:modified xsi:type="dcterms:W3CDTF">2019-05-06T09:16:31Z</dcterms:modified>
</cp:coreProperties>
</file>