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tables/table1.xml" ContentType="application/vnd.openxmlformats-officedocument.spreadsheetml.table+xml"/>
  <Override PartName="/xl/media/image5.jpeg" ContentType="image/jpeg"/>
  <Override PartName="/xl/media/image4.jpeg" ContentType="image/jpeg"/>
  <Override PartName="/xl/media/image3.jpeg" ContentType="image/jpeg"/>
  <Override PartName="/xl/media/image1.jpeg" ContentType="image/jpeg"/>
  <Override PartName="/xl/media/image2.jpeg" ContentType="image/jpe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verPage" sheetId="1" state="visible" r:id="rId2"/>
    <sheet name="MERIT Finanacial Report" sheetId="2" state="visible" r:id="rId3"/>
    <sheet name="MERIT Cash Request Form" sheetId="3" state="visible" r:id="rId4"/>
  </sheets>
  <externalReferences>
    <externalReference r:id="rId5"/>
    <externalReference r:id="rId6"/>
    <externalReference r:id="rId7"/>
  </externalReferences>
  <definedNames>
    <definedName function="false" hidden="false" localSheetId="0" name="_xlnm.Print_Area" vbProcedure="false">CoverPage!$B$1:$M$53</definedName>
    <definedName function="false" hidden="false" localSheetId="2" name="_xlnm.Print_Area" vbProcedure="false">'MERIT Cash Request Form'!$B$2:$F$62</definedName>
    <definedName function="false" hidden="false" localSheetId="1" name="_xlnm.Print_Area" vbProcedure="false">'MERIT Finanacial Report'!$A$1:$K$39</definedName>
    <definedName function="false" hidden="false" name="book_name" vbProcedure="false">"FY00 APP WORKBOOK - FIELD EDITION"</definedName>
    <definedName function="false" hidden="false" name="ConstOH" vbProcedure="false">#REF!</definedName>
    <definedName function="false" hidden="false" name="date_submitted" vbProcedure="false">'[1]Master info'!$B$17</definedName>
    <definedName function="false" hidden="false" name="exp_budget_1050" vbProcedure="false">'[2]APP 1 USD'!$E$25</definedName>
    <definedName function="false" hidden="false" name="GenrlOH" vbProcedure="false">#REF!</definedName>
    <definedName function="false" hidden="false" name="gisella" vbProcedure="false">'[3]Master info'!$B$16</definedName>
    <definedName function="false" hidden="false" name="hq_currency" vbProcedure="false">"US dollars"</definedName>
    <definedName function="false" hidden="false" name="lc_per_usd" vbProcedure="false">'[3]Master info'!$B$14</definedName>
    <definedName function="false" hidden="false" name="local_currency" vbProcedure="false">'[3]Master info'!$B$13</definedName>
    <definedName function="false" hidden="false" name="master_preparer" vbProcedure="false">'[1]Master info'!$B$16</definedName>
    <definedName function="false" hidden="false" name="Org_name" vbProcedure="false">"CRS-USCCB"</definedName>
    <definedName function="false" hidden="false" name="Salaries" vbProcedure="false">'[3]Master info'!$B$14</definedName>
    <definedName function="false" hidden="false" name="unit_name" vbProcedure="false">'[1]Master info'!$B$12</definedName>
    <definedName function="false" hidden="false" name="unit_number" vbProcedure="false">'[2]Master info'!$B$11</definedName>
    <definedName function="false" hidden="false" name="_xlnm.Database" vbProcedure="false">#REF!</definedName>
    <definedName function="false" hidden="false" localSheetId="1" name="_Toc154456672" vbProcedure="false">'merit finanacial report'!#ref!</definedName>
    <definedName function="false" hidden="false" localSheetId="1" name="_xlnm._FilterDatabase" vbProcedure="false">'MERIT Finanacial Report'!$A$9:$J$21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<sst xmlns="http://schemas.openxmlformats.org/spreadsheetml/2006/main" count="111" uniqueCount="94">
  <si>
    <t xml:space="preserve">The Malawi Early Grade Reading Improvement Activity</t>
  </si>
  <si>
    <t xml:space="preserve">QUARTERLY FINANCIAL REPORT</t>
  </si>
  <si>
    <t xml:space="preserve">Reporting Period:</t>
  </si>
  <si>
    <t xml:space="preserve">October - December 2017</t>
  </si>
  <si>
    <t xml:space="preserve">Partner Information</t>
  </si>
  <si>
    <t xml:space="preserve">Name</t>
  </si>
  <si>
    <t xml:space="preserve">FAMBAUONE YOUTH ORGANISATION</t>
  </si>
  <si>
    <t xml:space="preserve">Address</t>
  </si>
  <si>
    <t xml:space="preserve">P.O.Box  240, NCHALO</t>
  </si>
  <si>
    <t xml:space="preserve">Tel no.</t>
  </si>
  <si>
    <t xml:space="preserve">O881206316</t>
  </si>
  <si>
    <t xml:space="preserve">Fax</t>
  </si>
  <si>
    <t xml:space="preserve">Email</t>
  </si>
  <si>
    <t xml:space="preserve">tiyesemhango@gmail.com</t>
  </si>
  <si>
    <t xml:space="preserve">Project Title</t>
  </si>
  <si>
    <t xml:space="preserve">CSO INFORMATION</t>
  </si>
  <si>
    <t xml:space="preserve">Task Order No.</t>
  </si>
  <si>
    <t xml:space="preserve">AID-612-TO-2015-00001</t>
  </si>
  <si>
    <t xml:space="preserve">Fambauone Youth Organisation</t>
  </si>
  <si>
    <t xml:space="preserve">Timeline (in months):</t>
  </si>
  <si>
    <t xml:space="preserve">18 Months</t>
  </si>
  <si>
    <t xml:space="preserve">Target Areas</t>
  </si>
  <si>
    <t xml:space="preserve">Region(s):</t>
  </si>
  <si>
    <t xml:space="preserve">South</t>
  </si>
  <si>
    <t xml:space="preserve">Division(s):</t>
  </si>
  <si>
    <t xml:space="preserve">South West Education Division</t>
  </si>
  <si>
    <t xml:space="preserve">District(s):</t>
  </si>
  <si>
    <t xml:space="preserve">Chikwawa</t>
  </si>
  <si>
    <t xml:space="preserve">Line</t>
  </si>
  <si>
    <t xml:space="preserve">Budget Line</t>
  </si>
  <si>
    <t xml:space="preserve">Total Budget</t>
  </si>
  <si>
    <t xml:space="preserve">Total ITD Advances</t>
  </si>
  <si>
    <t xml:space="preserve">Cum. Expenses Prior Current Expenses</t>
  </si>
  <si>
    <t xml:space="preserve">Advance Bal Before current Expenses</t>
  </si>
  <si>
    <t xml:space="preserve">Current Period Expenses</t>
  </si>
  <si>
    <t xml:space="preserve">Total ITD Expenses</t>
  </si>
  <si>
    <t xml:space="preserve">Total ITD Advance Balance </t>
  </si>
  <si>
    <t xml:space="preserve">Approved Budget Balance</t>
  </si>
  <si>
    <t xml:space="preserve">Burn Rate LoA (%)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</si>
  <si>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</si>
  <si>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</si>
  <si>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</si>
  <si>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</si>
  <si>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</si>
  <si>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vi=(iii+v)</t>
  </si>
  <si>
    <t xml:space="preserve">vii=(ii-vi)</t>
  </si>
  <si>
    <t xml:space="preserve">viii=(i-vi)</t>
  </si>
  <si>
    <t xml:space="preserve">x=vi÷i</t>
  </si>
  <si>
    <t xml:space="preserve">A</t>
  </si>
  <si>
    <t xml:space="preserve">Personnel</t>
  </si>
  <si>
    <t xml:space="preserve">B</t>
  </si>
  <si>
    <t xml:space="preserve">Fringe Benefits</t>
  </si>
  <si>
    <t xml:space="preserve">C</t>
  </si>
  <si>
    <t xml:space="preserve">Travel</t>
  </si>
  <si>
    <t xml:space="preserve">D</t>
  </si>
  <si>
    <t xml:space="preserve">Equipment</t>
  </si>
  <si>
    <t xml:space="preserve">E</t>
  </si>
  <si>
    <t xml:space="preserve">Materials /Supplies</t>
  </si>
  <si>
    <t xml:space="preserve">F</t>
  </si>
  <si>
    <t xml:space="preserve">Contractual</t>
  </si>
  <si>
    <t xml:space="preserve">G</t>
  </si>
  <si>
    <t xml:space="preserve">Construction</t>
  </si>
  <si>
    <t xml:space="preserve">H</t>
  </si>
  <si>
    <t xml:space="preserve">Other Direct costs</t>
  </si>
  <si>
    <t xml:space="preserve">I</t>
  </si>
  <si>
    <t xml:space="preserve">Total Direct Costs</t>
  </si>
  <si>
    <t xml:space="preserve">J</t>
  </si>
  <si>
    <t xml:space="preserve">Indirect costs </t>
  </si>
  <si>
    <t xml:space="preserve">K</t>
  </si>
  <si>
    <t xml:space="preserve">Total Project Costs</t>
  </si>
  <si>
    <t xml:space="preserve">Malawi Early Grade Reading Improvement Activity (MERIT)</t>
  </si>
  <si>
    <t xml:space="preserve">Cash forecast for the quarter: Oct 2017 to Dec 2017</t>
  </si>
  <si>
    <t xml:space="preserve">Cummulative Advances</t>
  </si>
  <si>
    <t xml:space="preserve">MWK</t>
  </si>
  <si>
    <t xml:space="preserve">Current Cash forecast</t>
  </si>
  <si>
    <t xml:space="preserve"> Salaries </t>
  </si>
  <si>
    <t xml:space="preserve"> Fringe Benefits</t>
  </si>
  <si>
    <t xml:space="preserve"> Travel</t>
  </si>
  <si>
    <t xml:space="preserve"> Equipment </t>
  </si>
  <si>
    <t xml:space="preserve"> Supplies &amp; Materials</t>
  </si>
  <si>
    <t xml:space="preserve"> Other Direct Expenses</t>
  </si>
  <si>
    <t xml:space="preserve"> Subtotal</t>
  </si>
  <si>
    <t xml:space="preserve"> Indirect cost</t>
  </si>
  <si>
    <t xml:space="preserve"> TOTAL</t>
  </si>
  <si>
    <t xml:space="preserve">Advance Reconciliation </t>
  </si>
  <si>
    <t xml:space="preserve">ADVANCE RECONCILIATION</t>
  </si>
  <si>
    <t xml:space="preserve"> Opening balance - (indicate period)</t>
  </si>
  <si>
    <t xml:space="preserve"> Funds received to date</t>
  </si>
  <si>
    <t xml:space="preserve"> Interest</t>
  </si>
  <si>
    <t xml:space="preserve"> Total project funds available</t>
  </si>
  <si>
    <t xml:space="preserve"> Cummulative expenses to date</t>
  </si>
  <si>
    <t xml:space="preserve"> Ending cash balance</t>
  </si>
  <si>
    <t xml:space="preserve"> Funds required for next quarter</t>
  </si>
  <si>
    <t xml:space="preserve"> Net funds required for the quarter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</si>
</sst>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0%"/>
    <numFmt numFmtId="167" formatCode="_(* #,##0_);_(* \(#,##0\);_(* \-??_);_(@_)"/>
    <numFmt numFmtId="168" formatCode="\$#,##0.00_);[RED]&quot;($&quot;#,##0.00\)"/>
    <numFmt numFmtId="169" formatCode="0.00"/>
    <numFmt numFmtId="170" formatCode="_(\$* #,##0_);_(\$* \(#,##0\);_(\$* \-_);_(@_)"/>
  </numFmts>
  <fonts count="4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2"/>
      <charset val="1"/>
    </font>
    <font>
      <sz val="10"/>
      <name val="Arial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8"/>
      <color rgb="FF44546A"/>
      <name val="Arial Black"/>
      <family val="2"/>
      <charset val="1"/>
    </font>
    <font>
      <b val="true"/>
      <sz val="18"/>
      <color rgb="FF000000"/>
      <name val="Arial Black"/>
      <family val="2"/>
      <charset val="1"/>
    </font>
    <font>
      <sz val="11"/>
      <color rgb="FF000000"/>
      <name val="Lucida Handwriting"/>
      <family val="4"/>
      <charset val="1"/>
    </font>
    <font>
      <b val="true"/>
      <sz val="11"/>
      <color rgb="FF000000"/>
      <name val="Lucida Handwriting"/>
      <family val="4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222A35"/>
      <name val="Arial"/>
      <family val="2"/>
      <charset val="1"/>
    </font>
    <font>
      <b val="true"/>
      <sz val="10"/>
      <color rgb="FF2F5597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333333"/>
      <name val="Calibri"/>
      <family val="2"/>
      <charset val="1"/>
    </font>
    <font>
      <sz val="10"/>
      <color rgb="FF18171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9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0"/>
    </font>
    <font>
      <sz val="11"/>
      <color rgb="FF000000"/>
      <name val="Calibri"/>
      <family val="0"/>
    </font>
    <font>
      <sz val="7"/>
      <color rgb="FF000000"/>
      <name val="Calibri"/>
      <family val="0"/>
    </font>
    <font>
      <sz val="5"/>
      <color rgb="FF000000"/>
      <name val="Calibri"/>
      <family val="0"/>
    </font>
    <font>
      <sz val="8"/>
      <color rgb="FF000000"/>
      <name val="Calibri"/>
      <family val="0"/>
    </font>
    <font>
      <sz val="3"/>
      <color rgb="FF000000"/>
      <name val="Calibri"/>
      <family val="0"/>
    </font>
    <font>
      <b val="true"/>
      <sz val="11"/>
      <color rgb="FF000000"/>
      <name val="Calibri"/>
      <family val="0"/>
    </font>
    <font>
      <sz val="12"/>
      <name val="Trebuchet MS"/>
      <family val="2"/>
      <charset val="1"/>
    </font>
    <font>
      <b val="true"/>
      <sz val="16"/>
      <color rgb="FF003366"/>
      <name val="Calibri"/>
      <family val="2"/>
      <charset val="1"/>
    </font>
    <font>
      <b val="true"/>
      <sz val="14"/>
      <color rgb="FF003366"/>
      <name val="Euphemia"/>
      <family val="2"/>
      <charset val="1"/>
    </font>
    <font>
      <sz val="14"/>
      <name val="Trebuchet MS"/>
      <family val="2"/>
      <charset val="1"/>
    </font>
    <font>
      <sz val="14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2"/>
      <name val="Trebuchet MS"/>
      <family val="2"/>
      <charset val="1"/>
    </font>
    <font>
      <b val="true"/>
      <sz val="11"/>
      <name val="Calibri"/>
      <family val="2"/>
      <charset val="1"/>
    </font>
    <font>
      <b val="true"/>
      <sz val="11"/>
      <name val="Trebuchet MS"/>
      <family val="2"/>
      <charset val="1"/>
    </font>
    <font>
      <sz val="11"/>
      <name val="Calibri"/>
      <family val="2"/>
      <charset val="1"/>
    </font>
    <font>
      <sz val="11"/>
      <name val="Trebuchet MS"/>
      <family val="2"/>
      <charset val="1"/>
    </font>
    <font>
      <b val="true"/>
      <sz val="14"/>
      <name val="Trebuchet MS"/>
      <family val="2"/>
      <charset val="1"/>
    </font>
    <font>
      <sz val="12"/>
      <name val="Calibri"/>
      <family val="2"/>
      <charset val="1"/>
    </font>
    <font>
      <b val="true"/>
      <i val="true"/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0000"/>
      <name val="Calibri"/>
      <family val="0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BFBFC0"/>
      </patternFill>
    </fill>
    <fill>
      <patternFill patternType="solid">
        <fgColor rgb="FFFFFFFF"/>
        <bgColor rgb="FFFFFFCC"/>
      </patternFill>
    </fill>
    <fill>
      <patternFill patternType="solid">
        <fgColor rgb="FFBFBFC0"/>
        <bgColor rgb="FFC9C9C9"/>
      </patternFill>
    </fill>
    <fill>
      <patternFill patternType="solid">
        <fgColor rgb="FFD9D9D9"/>
        <bgColor rgb="FFC9C9C9"/>
      </patternFill>
    </fill>
    <fill>
      <patternFill patternType="solid">
        <fgColor rgb="FFC9C9C9"/>
        <bgColor rgb="FFBFBFC0"/>
      </patternFill>
    </fill>
    <fill>
      <patternFill patternType="solid">
        <fgColor rgb="FFFFE699"/>
        <bgColor rgb="FFFFCC99"/>
      </patternFill>
    </fill>
    <fill>
      <patternFill patternType="solid">
        <fgColor rgb="FFDEEBF7"/>
        <bgColor rgb="FFD9D9D9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FF0000"/>
      </left>
      <right/>
      <top/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 style="thin">
        <color rgb="FFFF0000"/>
      </right>
      <top/>
      <bottom style="thin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>
        <color rgb="FFFF0000"/>
      </left>
      <right/>
      <top style="thin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>
        <color rgb="FF002060"/>
      </left>
      <right/>
      <top style="double">
        <color rgb="FF002060"/>
      </top>
      <bottom/>
      <diagonal/>
    </border>
    <border diagonalUp="false" diagonalDown="false">
      <left/>
      <right style="double">
        <color rgb="FF002060"/>
      </right>
      <top style="double">
        <color rgb="FF002060"/>
      </top>
      <bottom/>
      <diagonal/>
    </border>
    <border diagonalUp="false" diagonalDown="false">
      <left/>
      <right style="double">
        <color rgb="FF002060"/>
      </right>
      <top/>
      <bottom/>
      <diagonal/>
    </border>
    <border diagonalUp="false" diagonalDown="false">
      <left style="double">
        <color rgb="FF002060"/>
      </left>
      <right/>
      <top/>
      <bottom/>
      <diagonal/>
    </border>
    <border diagonalUp="false" diagonalDown="false">
      <left style="double">
        <color rgb="FF002060"/>
      </left>
      <right style="thin"/>
      <top style="double">
        <color rgb="FF002060"/>
      </top>
      <bottom style="double">
        <color rgb="FF002060"/>
      </bottom>
      <diagonal/>
    </border>
    <border diagonalUp="false" diagonalDown="false">
      <left style="thin"/>
      <right style="thin"/>
      <top style="double">
        <color rgb="FF002060"/>
      </top>
      <bottom style="double">
        <color rgb="FF002060"/>
      </bottom>
      <diagonal/>
    </border>
    <border diagonalUp="false" diagonalDown="false">
      <left style="thin"/>
      <right style="double">
        <color rgb="FF002060"/>
      </right>
      <top style="double">
        <color rgb="FF002060"/>
      </top>
      <bottom style="double">
        <color rgb="FF002060"/>
      </bottom>
      <diagonal/>
    </border>
    <border diagonalUp="false" diagonalDown="false">
      <left style="double">
        <color rgb="FF002060"/>
      </left>
      <right style="hair"/>
      <top style="hair"/>
      <bottom style="hair"/>
      <diagonal/>
    </border>
    <border diagonalUp="false" diagonalDown="false">
      <left style="hair"/>
      <right style="double">
        <color rgb="FF002060"/>
      </right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 style="double">
        <color rgb="FF002060"/>
      </left>
      <right style="hair"/>
      <top style="hair"/>
      <bottom style="double">
        <color rgb="FF002060"/>
      </bottom>
      <diagonal/>
    </border>
    <border diagonalUp="false" diagonalDown="false">
      <left style="hair"/>
      <right style="double">
        <color rgb="FF002060"/>
      </right>
      <top style="hair"/>
      <bottom style="double">
        <color rgb="FF002060"/>
      </bottom>
      <diagonal/>
    </border>
    <border diagonalUp="false" diagonalDown="false">
      <left/>
      <right style="hair"/>
      <top style="hair"/>
      <bottom style="double"/>
      <diagonal/>
    </border>
    <border diagonalUp="false" diagonalDown="false">
      <left style="hair"/>
      <right style="double"/>
      <top style="hair"/>
      <bottom style="double"/>
      <diagonal/>
    </border>
    <border diagonalUp="false" diagonalDown="false">
      <left style="thin"/>
      <right style="thin"/>
      <top/>
      <bottom style="double">
        <color rgb="FF002060"/>
      </bottom>
      <diagonal/>
    </border>
    <border diagonalUp="false" diagonalDown="false">
      <left style="thin"/>
      <right style="double">
        <color rgb="FF002060"/>
      </right>
      <top/>
      <bottom style="double">
        <color rgb="FF002060"/>
      </bottom>
      <diagonal/>
    </border>
    <border diagonalUp="false" diagonalDown="false">
      <left style="double">
        <color rgb="FF002060"/>
      </left>
      <right style="hair"/>
      <top style="double">
        <color rgb="FF002060"/>
      </top>
      <bottom style="hair"/>
      <diagonal/>
    </border>
    <border diagonalUp="false" diagonalDown="false">
      <left style="hair"/>
      <right/>
      <top style="double">
        <color rgb="FF002060"/>
      </top>
      <bottom style="hair"/>
      <diagonal/>
    </border>
    <border diagonalUp="false" diagonalDown="false">
      <left/>
      <right style="hair"/>
      <top style="double">
        <color rgb="FF002060"/>
      </top>
      <bottom style="hair"/>
      <diagonal/>
    </border>
    <border diagonalUp="false" diagonalDown="false">
      <left style="hair"/>
      <right style="double">
        <color rgb="FF002060"/>
      </right>
      <top style="double">
        <color rgb="FF002060"/>
      </top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double">
        <color rgb="FF002060"/>
      </bottom>
      <diagonal/>
    </border>
    <border diagonalUp="false" diagonalDown="false">
      <left/>
      <right style="hair"/>
      <top style="hair"/>
      <bottom style="double">
        <color rgb="FF002060"/>
      </bottom>
      <diagonal/>
    </border>
    <border diagonalUp="false" diagonalDown="false">
      <left style="double">
        <color rgb="FF002060"/>
      </left>
      <right style="thin"/>
      <top/>
      <bottom style="double">
        <color rgb="FF002060"/>
      </bottom>
      <diagonal/>
    </border>
    <border diagonalUp="false" diagonalDown="false">
      <left style="thin"/>
      <right/>
      <top/>
      <bottom style="double">
        <color rgb="FF002060"/>
      </bottom>
      <diagonal/>
    </border>
    <border diagonalUp="false" diagonalDown="false">
      <left/>
      <right style="double">
        <color rgb="FF002060"/>
      </right>
      <top/>
      <bottom style="double">
        <color rgb="FF002060"/>
      </bottom>
      <diagonal/>
    </border>
    <border diagonalUp="false" diagonalDown="false">
      <left/>
      <right/>
      <top/>
      <bottom style="dashDot">
        <color rgb="FFFF0000"/>
      </bottom>
      <diagonal/>
    </border>
    <border diagonalUp="false" diagonalDown="false">
      <left/>
      <right style="double">
        <color rgb="FF002060"/>
      </right>
      <top/>
      <bottom style="dashDot">
        <color rgb="FFFF0000"/>
      </bottom>
      <diagonal/>
    </border>
    <border diagonalUp="false" diagonalDown="false">
      <left style="double">
        <color rgb="FF002060"/>
      </left>
      <right/>
      <top/>
      <bottom style="double">
        <color rgb="FF002060"/>
      </bottom>
      <diagonal/>
    </border>
    <border diagonalUp="false" diagonalDown="false">
      <left/>
      <right/>
      <top/>
      <bottom style="double">
        <color rgb="FF002060"/>
      </bottom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" borderId="1" applyFont="true" applyBorder="true" applyAlignment="true" applyProtection="false">
      <alignment horizontal="general" vertical="bottom" textRotation="0" wrapText="false" indent="0" shrinkToFit="false"/>
    </xf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8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9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3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5" borderId="1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1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5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8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8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18" xfId="28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0" fillId="6" borderId="15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7" borderId="19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2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7" borderId="6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3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7" borderId="19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7" borderId="23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3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7" borderId="23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2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2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3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8" borderId="2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25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4" fillId="8" borderId="2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7" borderId="26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2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3" borderId="3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7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3" borderId="35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3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7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3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37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3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39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0" fillId="3" borderId="4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3" borderId="40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0" fillId="3" borderId="4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3" borderId="37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3" borderId="42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3" borderId="4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3" borderId="4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3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33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2" fillId="3" borderId="4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3" borderId="44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3" fillId="3" borderId="3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3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3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3" borderId="42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0" fillId="3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3" borderId="44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3" borderId="46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2" fillId="3" borderId="4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3" borderId="48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2" fillId="3" borderId="4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3" borderId="3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3" borderId="4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0" fillId="3" borderId="5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3" borderId="5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4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3" borderId="3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5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3" borderId="3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3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2" fillId="3" borderId="5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3" borderId="53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3" borderId="5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0" fillId="3" borderId="5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0" fillId="3" borderId="4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56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3" borderId="4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3" borderId="3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2" fillId="3" borderId="56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2" fillId="3" borderId="4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2" fillId="3" borderId="4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3" borderId="57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3" borderId="58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2" fillId="3" borderId="5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3" borderId="6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0" fillId="3" borderId="61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0" fillId="3" borderId="6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3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3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3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3" borderId="3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3" borderId="37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3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3" borderId="6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6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6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3" borderId="6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3" borderId="6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6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6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3" borderId="6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1" builtinId="53" customBuiltin="true"/>
    <cellStyle name="Hyperlink 2" xfId="22" builtinId="53" customBuiltin="true"/>
    <cellStyle name="Normal 2" xfId="23" builtinId="53" customBuiltin="true"/>
    <cellStyle name="Normal 2 2" xfId="24" builtinId="53" customBuiltin="true"/>
    <cellStyle name="Normal 6" xfId="25" builtinId="53" customBuiltin="true"/>
    <cellStyle name="Percent 3" xfId="26" builtinId="53" customBuiltin="true"/>
    <cellStyle name="Title 2" xfId="27" builtinId="53" customBuiltin="true"/>
    <cellStyle name="*unknown*" xfId="20" builtinId="8" customBuiltin="false"/>
    <cellStyle name="Excel Built-in Check Cell" xfId="28" builtinId="53" customBuiltin="true"/>
  </cellStyles>
  <dxfs count="2">
    <dxf>
      <fill>
        <patternFill>
          <bgColor rgb="FFFF0000"/>
        </patternFill>
      </fill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BFBFC0"/>
      <rgbColor rgb="FF808080"/>
      <rgbColor rgb="FF9999FF"/>
      <rgbColor rgb="FF3F3F3F"/>
      <rgbColor rgb="FFFFFFCC"/>
      <rgbColor rgb="FFDEEBF7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C9C9C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A5A5A5"/>
      <rgbColor rgb="FF003366"/>
      <rgbColor rgb="FF339966"/>
      <rgbColor rgb="FF181717"/>
      <rgbColor rgb="FF222A35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22</xdr:row>
      <xdr:rowOff>62280</xdr:rowOff>
    </xdr:from>
    <xdr:to>
      <xdr:col>10</xdr:col>
      <xdr:colOff>990000</xdr:colOff>
      <xdr:row>23</xdr:row>
      <xdr:rowOff>23760</xdr:rowOff>
    </xdr:to>
    <xdr:sp>
      <xdr:nvSpPr>
        <xdr:cNvPr id="0" name="CustomShape 1"/>
        <xdr:cNvSpPr/>
      </xdr:nvSpPr>
      <xdr:spPr>
        <a:xfrm>
          <a:off x="66600" y="4010040"/>
          <a:ext cx="13451040" cy="1519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000" spc="-1" strike="noStrike">
              <a:solidFill>
                <a:srgbClr val="000000"/>
              </a:solidFill>
              <a:latin typeface="Calibri"/>
            </a:rPr>
            <a:t>CSO INFORMATION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66600</xdr:colOff>
      <xdr:row>23</xdr:row>
      <xdr:rowOff>71640</xdr:rowOff>
    </xdr:from>
    <xdr:to>
      <xdr:col>3</xdr:col>
      <xdr:colOff>732960</xdr:colOff>
      <xdr:row>29</xdr:row>
      <xdr:rowOff>52200</xdr:rowOff>
    </xdr:to>
    <xdr:sp>
      <xdr:nvSpPr>
        <xdr:cNvPr id="1" name="CustomShape 1"/>
        <xdr:cNvSpPr/>
      </xdr:nvSpPr>
      <xdr:spPr>
        <a:xfrm>
          <a:off x="66600" y="4209840"/>
          <a:ext cx="3867120" cy="1085400"/>
        </a:xfrm>
        <a:prstGeom prst="rect">
          <a:avLst/>
        </a:prstGeom>
        <a:solidFill>
          <a:srgbClr val="ffffff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Prepared By: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Mideyo Jailosi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Designation: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Finance Officer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02/01/2018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3</xdr:col>
      <xdr:colOff>733320</xdr:colOff>
      <xdr:row>23</xdr:row>
      <xdr:rowOff>90720</xdr:rowOff>
    </xdr:from>
    <xdr:to>
      <xdr:col>7</xdr:col>
      <xdr:colOff>237600</xdr:colOff>
      <xdr:row>29</xdr:row>
      <xdr:rowOff>61920</xdr:rowOff>
    </xdr:to>
    <xdr:sp>
      <xdr:nvSpPr>
        <xdr:cNvPr id="2" name="CustomShape 1"/>
        <xdr:cNvSpPr/>
      </xdr:nvSpPr>
      <xdr:spPr>
        <a:xfrm>
          <a:off x="3934080" y="4228920"/>
          <a:ext cx="4636440" cy="10760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Reviewed By: Saini Kamphiripiri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Designation: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 02/01/2018                                                                                                                                                                                               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247680</xdr:colOff>
      <xdr:row>23</xdr:row>
      <xdr:rowOff>71640</xdr:rowOff>
    </xdr:from>
    <xdr:to>
      <xdr:col>10</xdr:col>
      <xdr:colOff>780840</xdr:colOff>
      <xdr:row>29</xdr:row>
      <xdr:rowOff>52200</xdr:rowOff>
    </xdr:to>
    <xdr:sp>
      <xdr:nvSpPr>
        <xdr:cNvPr id="3" name="CustomShape 1"/>
        <xdr:cNvSpPr/>
      </xdr:nvSpPr>
      <xdr:spPr>
        <a:xfrm>
          <a:off x="8580600" y="4209840"/>
          <a:ext cx="4727880" cy="10854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Approved By: Tiyese Mhango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Designation: Executive Director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02/01/2018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47520</xdr:colOff>
      <xdr:row>29</xdr:row>
      <xdr:rowOff>43200</xdr:rowOff>
    </xdr:from>
    <xdr:to>
      <xdr:col>10</xdr:col>
      <xdr:colOff>799560</xdr:colOff>
      <xdr:row>30</xdr:row>
      <xdr:rowOff>119520</xdr:rowOff>
    </xdr:to>
    <xdr:sp>
      <xdr:nvSpPr>
        <xdr:cNvPr id="4" name="CustomShape 1"/>
        <xdr:cNvSpPr/>
      </xdr:nvSpPr>
      <xdr:spPr>
        <a:xfrm>
          <a:off x="47520" y="5286240"/>
          <a:ext cx="13279680" cy="2602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latin typeface="Calibri"/>
            </a:rPr>
            <a:t>FOR MERIT USE ONLY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66600</xdr:colOff>
      <xdr:row>30</xdr:row>
      <xdr:rowOff>81720</xdr:rowOff>
    </xdr:from>
    <xdr:to>
      <xdr:col>3</xdr:col>
      <xdr:colOff>742680</xdr:colOff>
      <xdr:row>37</xdr:row>
      <xdr:rowOff>166680</xdr:rowOff>
    </xdr:to>
    <xdr:sp>
      <xdr:nvSpPr>
        <xdr:cNvPr id="5" name="CustomShape 1"/>
        <xdr:cNvSpPr/>
      </xdr:nvSpPr>
      <xdr:spPr>
        <a:xfrm>
          <a:off x="66600" y="5508720"/>
          <a:ext cx="3876840" cy="13741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Checked By: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Siganture: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ts val="1199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Designation:</a:t>
          </a:r>
          <a:endParaRPr b="0" lang="en-US" sz="1100" spc="-1" strike="noStrike">
            <a:latin typeface="Times New Roman"/>
          </a:endParaRPr>
        </a:p>
        <a:p>
          <a:pPr>
            <a:lnSpc>
              <a:spcPts val="1199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ts val="1199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3</xdr:col>
      <xdr:colOff>752400</xdr:colOff>
      <xdr:row>30</xdr:row>
      <xdr:rowOff>81720</xdr:rowOff>
    </xdr:from>
    <xdr:to>
      <xdr:col>7</xdr:col>
      <xdr:colOff>256680</xdr:colOff>
      <xdr:row>37</xdr:row>
      <xdr:rowOff>157320</xdr:rowOff>
    </xdr:to>
    <xdr:sp>
      <xdr:nvSpPr>
        <xdr:cNvPr id="6" name="CustomShape 1"/>
        <xdr:cNvSpPr/>
      </xdr:nvSpPr>
      <xdr:spPr>
        <a:xfrm>
          <a:off x="3953160" y="5508720"/>
          <a:ext cx="4636440" cy="13647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Reviewed By: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Designation: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en-US" sz="1100" spc="-1" strike="noStrike">
              <a:solidFill>
                <a:srgbClr val="000000"/>
              </a:solidFill>
              <a:latin typeface="Calibri"/>
            </a:rPr>
            <a:t>    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266760</xdr:colOff>
      <xdr:row>30</xdr:row>
      <xdr:rowOff>81720</xdr:rowOff>
    </xdr:from>
    <xdr:to>
      <xdr:col>10</xdr:col>
      <xdr:colOff>790200</xdr:colOff>
      <xdr:row>37</xdr:row>
      <xdr:rowOff>147600</xdr:rowOff>
    </xdr:to>
    <xdr:sp>
      <xdr:nvSpPr>
        <xdr:cNvPr id="7" name="CustomShape 1"/>
        <xdr:cNvSpPr/>
      </xdr:nvSpPr>
      <xdr:spPr>
        <a:xfrm>
          <a:off x="8599680" y="5508720"/>
          <a:ext cx="4718160" cy="13550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Approved By: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Title: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603360</xdr:colOff>
      <xdr:row>24</xdr:row>
      <xdr:rowOff>106560</xdr:rowOff>
    </xdr:from>
    <xdr:to>
      <xdr:col>2</xdr:col>
      <xdr:colOff>444240</xdr:colOff>
      <xdr:row>26</xdr:row>
      <xdr:rowOff>9720</xdr:rowOff>
    </xdr:to>
    <xdr:pic>
      <xdr:nvPicPr>
        <xdr:cNvPr id="8" name="Picture 10" descr=""/>
        <xdr:cNvPicPr/>
      </xdr:nvPicPr>
      <xdr:blipFill>
        <a:blip r:embed="rId1"/>
        <a:stretch/>
      </xdr:blipFill>
      <xdr:spPr>
        <a:xfrm>
          <a:off x="869760" y="4428720"/>
          <a:ext cx="1578960" cy="27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546120</xdr:colOff>
      <xdr:row>24</xdr:row>
      <xdr:rowOff>132120</xdr:rowOff>
    </xdr:from>
    <xdr:to>
      <xdr:col>5</xdr:col>
      <xdr:colOff>132840</xdr:colOff>
      <xdr:row>26</xdr:row>
      <xdr:rowOff>106200</xdr:rowOff>
    </xdr:to>
    <xdr:pic>
      <xdr:nvPicPr>
        <xdr:cNvPr id="9" name="Picture 11" descr=""/>
        <xdr:cNvPicPr/>
      </xdr:nvPicPr>
      <xdr:blipFill>
        <a:blip r:embed="rId2"/>
        <a:stretch/>
      </xdr:blipFill>
      <xdr:spPr>
        <a:xfrm>
          <a:off x="4886640" y="4454280"/>
          <a:ext cx="985320" cy="34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990720</xdr:colOff>
      <xdr:row>24</xdr:row>
      <xdr:rowOff>113040</xdr:rowOff>
    </xdr:from>
    <xdr:to>
      <xdr:col>8</xdr:col>
      <xdr:colOff>844200</xdr:colOff>
      <xdr:row>26</xdr:row>
      <xdr:rowOff>14400</xdr:rowOff>
    </xdr:to>
    <xdr:pic>
      <xdr:nvPicPr>
        <xdr:cNvPr id="10" name="Picture 13" descr=""/>
        <xdr:cNvPicPr/>
      </xdr:nvPicPr>
      <xdr:blipFill>
        <a:blip r:embed="rId3"/>
        <a:stretch/>
      </xdr:blipFill>
      <xdr:spPr>
        <a:xfrm>
          <a:off x="9323640" y="4435200"/>
          <a:ext cx="1251720" cy="26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28440</xdr:colOff>
      <xdr:row>39</xdr:row>
      <xdr:rowOff>23760</xdr:rowOff>
    </xdr:from>
    <xdr:to>
      <xdr:col>3</xdr:col>
      <xdr:colOff>549720</xdr:colOff>
      <xdr:row>47</xdr:row>
      <xdr:rowOff>275760</xdr:rowOff>
    </xdr:to>
    <xdr:sp>
      <xdr:nvSpPr>
        <xdr:cNvPr id="11" name="CustomShape 1"/>
        <xdr:cNvSpPr/>
      </xdr:nvSpPr>
      <xdr:spPr>
        <a:xfrm>
          <a:off x="52560" y="8907120"/>
          <a:ext cx="4926600" cy="15220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Prepared by: Nedson Mulsola 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Title: Finance Officer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3</xdr:col>
      <xdr:colOff>571680</xdr:colOff>
      <xdr:row>39</xdr:row>
      <xdr:rowOff>2520</xdr:rowOff>
    </xdr:from>
    <xdr:to>
      <xdr:col>5</xdr:col>
      <xdr:colOff>695160</xdr:colOff>
      <xdr:row>47</xdr:row>
      <xdr:rowOff>275760</xdr:rowOff>
    </xdr:to>
    <xdr:sp>
      <xdr:nvSpPr>
        <xdr:cNvPr id="12" name="CustomShape 1"/>
        <xdr:cNvSpPr/>
      </xdr:nvSpPr>
      <xdr:spPr>
        <a:xfrm>
          <a:off x="5001120" y="8885880"/>
          <a:ext cx="5256360" cy="15433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Approved by: January Mvula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  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Designation: Executive Director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28440</xdr:colOff>
      <xdr:row>37</xdr:row>
      <xdr:rowOff>116280</xdr:rowOff>
    </xdr:from>
    <xdr:to>
      <xdr:col>5</xdr:col>
      <xdr:colOff>694800</xdr:colOff>
      <xdr:row>39</xdr:row>
      <xdr:rowOff>5760</xdr:rowOff>
    </xdr:to>
    <xdr:sp>
      <xdr:nvSpPr>
        <xdr:cNvPr id="13" name="CustomShape 1"/>
        <xdr:cNvSpPr/>
      </xdr:nvSpPr>
      <xdr:spPr>
        <a:xfrm>
          <a:off x="52560" y="8631360"/>
          <a:ext cx="10204560" cy="2577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Partner Information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27360</xdr:colOff>
      <xdr:row>48</xdr:row>
      <xdr:rowOff>95400</xdr:rowOff>
    </xdr:from>
    <xdr:to>
      <xdr:col>5</xdr:col>
      <xdr:colOff>684360</xdr:colOff>
      <xdr:row>50</xdr:row>
      <xdr:rowOff>158400</xdr:rowOff>
    </xdr:to>
    <xdr:sp>
      <xdr:nvSpPr>
        <xdr:cNvPr id="14" name="CustomShape 1"/>
        <xdr:cNvSpPr/>
      </xdr:nvSpPr>
      <xdr:spPr>
        <a:xfrm>
          <a:off x="51480" y="10524960"/>
          <a:ext cx="10195200" cy="380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For MERIT Use only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28440</xdr:colOff>
      <xdr:row>51</xdr:row>
      <xdr:rowOff>74160</xdr:rowOff>
    </xdr:from>
    <xdr:to>
      <xdr:col>3</xdr:col>
      <xdr:colOff>623880</xdr:colOff>
      <xdr:row>60</xdr:row>
      <xdr:rowOff>158400</xdr:rowOff>
    </xdr:to>
    <xdr:sp>
      <xdr:nvSpPr>
        <xdr:cNvPr id="15" name="CustomShape 1"/>
        <xdr:cNvSpPr/>
      </xdr:nvSpPr>
      <xdr:spPr>
        <a:xfrm>
          <a:off x="52560" y="10980000"/>
          <a:ext cx="5000760" cy="15130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Reviewed by: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Title: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_________________________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3</xdr:col>
      <xdr:colOff>624240</xdr:colOff>
      <xdr:row>51</xdr:row>
      <xdr:rowOff>76320</xdr:rowOff>
    </xdr:from>
    <xdr:to>
      <xdr:col>5</xdr:col>
      <xdr:colOff>685440</xdr:colOff>
      <xdr:row>60</xdr:row>
      <xdr:rowOff>158400</xdr:rowOff>
    </xdr:to>
    <xdr:sp>
      <xdr:nvSpPr>
        <xdr:cNvPr id="16" name="CustomShape 1"/>
        <xdr:cNvSpPr/>
      </xdr:nvSpPr>
      <xdr:spPr>
        <a:xfrm>
          <a:off x="5053680" y="10982160"/>
          <a:ext cx="5194080" cy="15109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Approved by: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Signature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Title: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Date: _________________________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783360</xdr:colOff>
      <xdr:row>41</xdr:row>
      <xdr:rowOff>37800</xdr:rowOff>
    </xdr:from>
    <xdr:to>
      <xdr:col>1</xdr:col>
      <xdr:colOff>1989360</xdr:colOff>
      <xdr:row>42</xdr:row>
      <xdr:rowOff>146880</xdr:rowOff>
    </xdr:to>
    <xdr:pic>
      <xdr:nvPicPr>
        <xdr:cNvPr id="17" name="Picture 7" descr=""/>
        <xdr:cNvPicPr/>
      </xdr:nvPicPr>
      <xdr:blipFill>
        <a:blip r:embed="rId1"/>
        <a:stretch/>
      </xdr:blipFill>
      <xdr:spPr>
        <a:xfrm>
          <a:off x="807480" y="9238680"/>
          <a:ext cx="1206000" cy="267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1411200</xdr:colOff>
      <xdr:row>40</xdr:row>
      <xdr:rowOff>143640</xdr:rowOff>
    </xdr:from>
    <xdr:to>
      <xdr:col>3</xdr:col>
      <xdr:colOff>2363400</xdr:colOff>
      <xdr:row>42</xdr:row>
      <xdr:rowOff>88560</xdr:rowOff>
    </xdr:to>
    <xdr:pic>
      <xdr:nvPicPr>
        <xdr:cNvPr id="18" name="Picture 10" descr=""/>
        <xdr:cNvPicPr/>
      </xdr:nvPicPr>
      <xdr:blipFill>
        <a:blip r:embed="rId2"/>
        <a:stretch/>
      </xdr:blipFill>
      <xdr:spPr>
        <a:xfrm>
          <a:off x="5840640" y="9185760"/>
          <a:ext cx="952200" cy="2624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kkumwenda.MERIT/Downloads/APP2005/758%20Peru%20FY2005%20APP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Users/kkumwenda.MERIT/Downloads/Budget%20U%20files/FY%202007%20Budget/3%20Final%20APPs/SARO%20Final/Malawi%20658%20APP%20071806_SAG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Users/kkumwenda.MERIT/Downloads/My%20Documents/Gisella/BUDGETS/APP05/FY2005%20Field%20APP%20Workbookv51_Final%20Draft(6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info"/>
      <sheetName val="CP Budget Template"/>
      <sheetName val="BRF"/>
      <sheetName val="APP 1 LC"/>
      <sheetName val="APP 1 USD"/>
      <sheetName val="APP 2 LC"/>
      <sheetName val="APP 2 USD"/>
      <sheetName val="Commodities and In-Kind for Dst"/>
      <sheetName val="Commodities for Monetization"/>
      <sheetName val="Sale Proceeds From Monetization"/>
      <sheetName val="Addl Micro Loan Capital"/>
      <sheetName val="National Staff Summary"/>
      <sheetName val="Support 1"/>
      <sheetName val="Support 2"/>
      <sheetName val="Support 3"/>
      <sheetName val="Support 4"/>
      <sheetName val="Support 5"/>
      <sheetName val="Support 6"/>
      <sheetName val="Support 7"/>
      <sheetName val="Support 8"/>
      <sheetName val="Locally Generated Income"/>
      <sheetName val="International Staff Summary"/>
      <sheetName val="Est. Monetization Activity"/>
      <sheetName val="Budget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 info"/>
      <sheetName val="CP Budget Template"/>
      <sheetName val="BRF"/>
      <sheetName val="APP 1 LC"/>
      <sheetName val="APP 1 USD"/>
      <sheetName val="APP 2 LC"/>
      <sheetName val="APP 2 USD"/>
      <sheetName val="Commodities and In-Kind for Dst"/>
      <sheetName val="Commodities for Monetization"/>
      <sheetName val="Sale Proceeds From Monetization"/>
      <sheetName val="Addl Micro Loan Capital"/>
      <sheetName val="National Staff Summary"/>
      <sheetName val="Support 1"/>
      <sheetName val="Support 2"/>
      <sheetName val="Support 3"/>
      <sheetName val="Support 4"/>
      <sheetName val="Support 5"/>
      <sheetName val="Support 6"/>
      <sheetName val="Support 7"/>
      <sheetName val="Support 8"/>
      <sheetName val="Locally Generated Income"/>
      <sheetName val="International Staff Summary"/>
      <sheetName val="Est. Monetization Activity"/>
      <sheetName val="Field Notes, Review 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 info"/>
      <sheetName val="CP Budget Template"/>
      <sheetName val="BRF"/>
      <sheetName val="APP 1 LC"/>
      <sheetName val="APP 1 USD"/>
      <sheetName val="APP 2 LC"/>
      <sheetName val="APP 2 USD"/>
      <sheetName val="Commodities and In-Kind for Dst"/>
      <sheetName val="Commodities for Monetization"/>
      <sheetName val="Sale Proceeds From Monetization"/>
      <sheetName val="Addl Micro Loan Capital"/>
      <sheetName val="National Staff Summary"/>
      <sheetName val="Support 1"/>
      <sheetName val="Support 2"/>
      <sheetName val="Support 3"/>
      <sheetName val="Support 4"/>
      <sheetName val="Support 5"/>
      <sheetName val="Support 6"/>
      <sheetName val="Support 7"/>
      <sheetName val="Support 8"/>
      <sheetName val="Locally Generated Income"/>
      <sheetName val="International Staff Summary"/>
      <sheetName val="Est. Monetization Activity"/>
      <sheetName val="Budget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id="1" name="Table3185164" displayName="Table3185164" ref="A9:K21" headerRowCount="1" totalsRowCount="0" totalsRowShown="0">
  <autoFilter ref="A9:K21"/>
  <tableColumns count="11">
    <tableColumn id="1" name="Line"/>
    <tableColumn id="2" name="Budget Line"/>
    <tableColumn id="3" name="Total Budget"/>
    <tableColumn id="4" name="Total ITD Advances"/>
    <tableColumn id="5" name="Cum. Expenses Prior Current Expenses"/>
    <tableColumn id="6" name="Advance Bal Before current Expenses"/>
    <tableColumn id="7" name="Current Period Expenses"/>
    <tableColumn id="8" name="Total ITD Expenses"/>
    <tableColumn id="9" name="Total ITD Advance Balance "/>
    <tableColumn id="10" name="Approved Budget Balance"/>
    <tableColumn id="11" name="Burn Rate LoA (%)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B1:N53"/>
  <sheetViews>
    <sheetView showFormulas="false" showGridLines="true" showRowColHeaders="true" showZeros="true" rightToLeft="false" tabSelected="false" showOutlineSymbols="true" defaultGridColor="true" view="pageBreakPreview" topLeftCell="A41" colorId="64" zoomScale="100" zoomScaleNormal="100" zoomScalePageLayoutView="100" workbookViewId="0">
      <selection pane="topLeft" activeCell="O12" activeCellId="0" sqref="O12"/>
    </sheetView>
  </sheetViews>
  <sheetFormatPr defaultRowHeight="14.5" zeroHeight="false" outlineLevelRow="0" outlineLevelCol="0"/>
  <cols>
    <col collapsed="false" customWidth="true" hidden="false" outlineLevel="0" max="1" min="1" style="1" width="9.18"/>
    <col collapsed="false" customWidth="true" hidden="false" outlineLevel="0" max="2" min="2" style="1" width="8.45"/>
    <col collapsed="false" customWidth="true" hidden="false" outlineLevel="0" max="3" min="3" style="1" width="7.73"/>
    <col collapsed="false" customWidth="true" hidden="false" outlineLevel="0" max="6" min="4" style="1" width="9.18"/>
    <col collapsed="false" customWidth="true" hidden="false" outlineLevel="0" max="7" min="7" style="1" width="13.17"/>
    <col collapsed="false" customWidth="true" hidden="false" outlineLevel="0" max="9" min="8" style="1" width="9.18"/>
    <col collapsed="false" customWidth="true" hidden="false" outlineLevel="0" max="11" min="10" style="1" width="13.17"/>
    <col collapsed="false" customWidth="true" hidden="false" outlineLevel="0" max="12" min="12" style="1" width="12.82"/>
    <col collapsed="false" customWidth="true" hidden="false" outlineLevel="0" max="13" min="13" style="1" width="9.54"/>
    <col collapsed="false" customWidth="true" hidden="false" outlineLevel="0" max="1025" min="14" style="1" width="9.18"/>
  </cols>
  <sheetData>
    <row r="1" customFormat="false" ht="14.5" hidden="false" customHeight="false" outlineLevel="0" collapsed="false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</row>
    <row r="2" customFormat="false" ht="15" hidden="false" customHeight="false" outlineLevel="0" collapsed="false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customFormat="false" ht="60.75" hidden="false" customHeight="true" outlineLevel="0" collapsed="false">
      <c r="B3" s="6"/>
      <c r="C3" s="7"/>
      <c r="D3" s="9" t="s">
        <v>0</v>
      </c>
      <c r="E3" s="9"/>
      <c r="F3" s="9"/>
      <c r="G3" s="9"/>
      <c r="H3" s="9"/>
      <c r="I3" s="9"/>
      <c r="J3" s="9"/>
      <c r="K3" s="9"/>
      <c r="L3" s="9"/>
      <c r="M3" s="8"/>
      <c r="N3" s="5"/>
    </row>
    <row r="4" customFormat="false" ht="14.5" hidden="false" customHeight="false" outlineLevel="0" collapsed="false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5"/>
    </row>
    <row r="5" customFormat="false" ht="14.5" hidden="false" customHeight="false" outlineLevel="0" collapsed="false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5"/>
    </row>
    <row r="6" customFormat="false" ht="14.5" hidden="false" customHeight="false" outlineLevel="0" collapsed="false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5"/>
    </row>
    <row r="7" customFormat="false" ht="14.5" hidden="false" customHeight="false" outlineLevel="0" collapsed="false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5"/>
    </row>
    <row r="8" customFormat="false" ht="14.5" hidden="false" customHeight="false" outlineLevel="0" collapsed="false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5"/>
    </row>
    <row r="9" customFormat="false" ht="14.5" hidden="false" customHeight="false" outlineLevel="0" collapsed="false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5"/>
    </row>
    <row r="10" customFormat="false" ht="14.5" hidden="false" customHeight="false" outlineLevel="0" collapsed="false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5"/>
    </row>
    <row r="11" customFormat="false" ht="14.5" hidden="false" customHeight="false" outlineLevel="0" collapsed="false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5"/>
    </row>
    <row r="12" customFormat="false" ht="91.5" hidden="false" customHeight="true" outlineLevel="0" collapsed="false">
      <c r="B12" s="6"/>
      <c r="C12" s="7"/>
      <c r="D12" s="7"/>
      <c r="E12" s="10" t="s">
        <v>1</v>
      </c>
      <c r="F12" s="10"/>
      <c r="G12" s="10"/>
      <c r="H12" s="10"/>
      <c r="I12" s="10"/>
      <c r="J12" s="10"/>
      <c r="K12" s="10"/>
      <c r="L12" s="7"/>
      <c r="M12" s="8"/>
      <c r="N12" s="5"/>
    </row>
    <row r="13" customFormat="false" ht="27" hidden="false" customHeight="true" outlineLevel="0" collapsed="false">
      <c r="B13" s="6"/>
      <c r="C13" s="7"/>
      <c r="D13" s="7"/>
      <c r="E13" s="10"/>
      <c r="F13" s="10"/>
      <c r="G13" s="10"/>
      <c r="H13" s="10"/>
      <c r="I13" s="10"/>
      <c r="J13" s="10"/>
      <c r="K13" s="10"/>
      <c r="L13" s="7"/>
      <c r="M13" s="8"/>
      <c r="N13" s="5"/>
    </row>
    <row r="14" customFormat="false" ht="14.5" hidden="false" customHeight="false" outlineLevel="0" collapsed="false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5"/>
    </row>
    <row r="15" customFormat="false" ht="14.5" hidden="false" customHeight="false" outlineLevel="0" collapsed="false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5"/>
    </row>
    <row r="16" customFormat="false" ht="14.5" hidden="false" customHeight="false" outlineLevel="0" collapsed="false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5"/>
    </row>
    <row r="17" customFormat="false" ht="14.5" hidden="false" customHeight="false" outlineLevel="0" collapsed="false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5"/>
    </row>
    <row r="18" customFormat="false" ht="14.5" hidden="false" customHeight="false" outlineLevel="0" collapsed="false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5"/>
    </row>
    <row r="19" customFormat="false" ht="14.5" hidden="false" customHeight="false" outlineLevel="0" collapsed="false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N19" s="5"/>
    </row>
    <row r="20" customFormat="false" ht="14.5" hidden="false" customHeight="false" outlineLevel="0" collapsed="false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5"/>
    </row>
    <row r="21" customFormat="false" ht="14.5" hidden="false" customHeight="false" outlineLevel="0" collapsed="false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5"/>
    </row>
    <row r="22" customFormat="false" ht="14.5" hidden="false" customHeight="false" outlineLevel="0" collapsed="false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5"/>
    </row>
    <row r="23" customFormat="false" ht="14.5" hidden="false" customHeight="false" outlineLevel="0" collapsed="false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5"/>
    </row>
    <row r="24" customFormat="false" ht="14.5" hidden="false" customHeight="false" outlineLevel="0" collapsed="false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5"/>
    </row>
    <row r="25" customFormat="false" ht="14.5" hidden="false" customHeight="false" outlineLevel="0" collapsed="false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5"/>
    </row>
    <row r="26" customFormat="false" ht="14.5" hidden="false" customHeight="false" outlineLevel="0" collapsed="false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5"/>
    </row>
    <row r="27" customFormat="false" ht="24" hidden="false" customHeight="true" outlineLevel="0" collapsed="false">
      <c r="B27" s="6"/>
      <c r="C27" s="7"/>
      <c r="D27" s="7"/>
      <c r="E27" s="11" t="s">
        <v>2</v>
      </c>
      <c r="F27" s="11"/>
      <c r="G27" s="7"/>
      <c r="H27" s="12" t="s">
        <v>3</v>
      </c>
      <c r="I27" s="12"/>
      <c r="J27" s="12"/>
      <c r="K27" s="12"/>
      <c r="L27" s="7"/>
      <c r="M27" s="8"/>
      <c r="N27" s="5"/>
    </row>
    <row r="28" customFormat="false" ht="14.5" hidden="false" customHeight="false" outlineLevel="0" collapsed="false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5"/>
    </row>
    <row r="29" customFormat="false" ht="14.5" hidden="false" customHeight="false" outlineLevel="0" collapsed="false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5"/>
    </row>
    <row r="30" customFormat="false" ht="14.5" hidden="false" customHeight="false" outlineLevel="0" collapsed="false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5"/>
    </row>
    <row r="31" customFormat="false" ht="14.5" hidden="false" customHeight="false" outlineLevel="0" collapsed="false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5"/>
    </row>
    <row r="32" customFormat="false" ht="14.5" hidden="false" customHeight="false" outlineLevel="0" collapsed="false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N32" s="5"/>
    </row>
    <row r="33" customFormat="false" ht="14.5" hidden="false" customHeight="false" outlineLevel="0" collapsed="false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5"/>
    </row>
    <row r="34" customFormat="false" ht="14.5" hidden="false" customHeight="false" outlineLevel="0" collapsed="false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N34" s="5"/>
    </row>
    <row r="35" customFormat="false" ht="14.5" hidden="false" customHeight="false" outlineLevel="0" collapsed="false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5"/>
    </row>
    <row r="36" customFormat="false" ht="14.5" hidden="false" customHeight="false" outlineLevel="0" collapsed="false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  <c r="N36" s="5"/>
    </row>
    <row r="37" customFormat="false" ht="14.5" hidden="false" customHeight="false" outlineLevel="0" collapsed="false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  <c r="N37" s="5"/>
    </row>
    <row r="38" customFormat="false" ht="14.5" hidden="false" customHeight="false" outlineLevel="0" collapsed="false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  <c r="N38" s="5"/>
    </row>
    <row r="39" customFormat="false" ht="14.5" hidden="false" customHeight="false" outlineLevel="0" collapsed="false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  <c r="N39" s="5"/>
    </row>
    <row r="40" customFormat="false" ht="14.5" hidden="false" customHeight="false" outlineLevel="0" collapsed="false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</row>
    <row r="41" customFormat="false" ht="14.5" hidden="false" customHeight="false" outlineLevel="0" collapsed="false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customFormat="false" ht="14.5" hidden="false" customHeight="false" outlineLevel="0" collapsed="false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customFormat="false" ht="15" hidden="false" customHeight="false" outlineLevel="0" collapsed="false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customFormat="false" ht="28.5" hidden="false" customHeight="true" outlineLevel="0" collapsed="false">
      <c r="B44" s="6"/>
      <c r="C44" s="7"/>
      <c r="D44" s="13" t="s">
        <v>4</v>
      </c>
      <c r="E44" s="13"/>
      <c r="F44" s="13"/>
      <c r="G44" s="13"/>
      <c r="H44" s="13"/>
      <c r="I44" s="13"/>
      <c r="J44" s="13"/>
      <c r="K44" s="13"/>
      <c r="L44" s="13"/>
      <c r="M44" s="8"/>
    </row>
    <row r="45" customFormat="false" ht="23.25" hidden="false" customHeight="true" outlineLevel="0" collapsed="false">
      <c r="B45" s="6"/>
      <c r="C45" s="7"/>
      <c r="D45" s="7"/>
      <c r="E45" s="14" t="s">
        <v>5</v>
      </c>
      <c r="F45" s="7"/>
      <c r="G45" s="15" t="s">
        <v>6</v>
      </c>
      <c r="H45" s="15"/>
      <c r="I45" s="15"/>
      <c r="J45" s="15"/>
      <c r="K45" s="16"/>
      <c r="L45" s="7"/>
      <c r="M45" s="8"/>
    </row>
    <row r="46" customFormat="false" ht="23.25" hidden="false" customHeight="true" outlineLevel="0" collapsed="false">
      <c r="B46" s="6"/>
      <c r="C46" s="7"/>
      <c r="D46" s="7"/>
      <c r="E46" s="14" t="s">
        <v>7</v>
      </c>
      <c r="F46" s="7"/>
      <c r="G46" s="17" t="s">
        <v>8</v>
      </c>
      <c r="H46" s="17"/>
      <c r="I46" s="17"/>
      <c r="J46" s="17"/>
      <c r="K46" s="16"/>
      <c r="L46" s="7"/>
      <c r="M46" s="8"/>
    </row>
    <row r="47" customFormat="false" ht="23.25" hidden="false" customHeight="true" outlineLevel="0" collapsed="false">
      <c r="B47" s="6"/>
      <c r="C47" s="7"/>
      <c r="D47" s="7"/>
      <c r="E47" s="14" t="s">
        <v>9</v>
      </c>
      <c r="F47" s="7"/>
      <c r="G47" s="17" t="s">
        <v>10</v>
      </c>
      <c r="H47" s="17"/>
      <c r="I47" s="17"/>
      <c r="J47" s="17"/>
      <c r="K47" s="16"/>
      <c r="L47" s="7"/>
      <c r="M47" s="8"/>
    </row>
    <row r="48" customFormat="false" ht="23.25" hidden="false" customHeight="true" outlineLevel="0" collapsed="false">
      <c r="B48" s="6"/>
      <c r="C48" s="7"/>
      <c r="D48" s="7"/>
      <c r="E48" s="14" t="s">
        <v>11</v>
      </c>
      <c r="F48" s="7"/>
      <c r="G48" s="17"/>
      <c r="H48" s="17"/>
      <c r="I48" s="17"/>
      <c r="J48" s="17"/>
      <c r="K48" s="16"/>
      <c r="L48" s="7"/>
      <c r="M48" s="8"/>
    </row>
    <row r="49" customFormat="false" ht="23.25" hidden="false" customHeight="true" outlineLevel="0" collapsed="false">
      <c r="B49" s="6"/>
      <c r="C49" s="7"/>
      <c r="D49" s="7"/>
      <c r="E49" s="14" t="s">
        <v>12</v>
      </c>
      <c r="F49" s="7"/>
      <c r="G49" s="18" t="s">
        <v>13</v>
      </c>
      <c r="H49" s="18"/>
      <c r="I49" s="18"/>
      <c r="J49" s="18"/>
      <c r="K49" s="16"/>
      <c r="L49" s="7"/>
      <c r="M49" s="8"/>
    </row>
    <row r="50" customFormat="false" ht="23.25" hidden="false" customHeight="true" outlineLevel="0" collapsed="false">
      <c r="B50" s="6"/>
      <c r="C50" s="7"/>
      <c r="D50" s="7"/>
      <c r="E50" s="14"/>
      <c r="F50" s="7"/>
      <c r="G50" s="16"/>
      <c r="H50" s="16"/>
      <c r="I50" s="16"/>
      <c r="J50" s="16"/>
      <c r="K50" s="16"/>
      <c r="L50" s="7"/>
      <c r="M50" s="8"/>
    </row>
    <row r="51" customFormat="false" ht="23.25" hidden="false" customHeight="true" outlineLevel="0" collapsed="false">
      <c r="B51" s="6"/>
      <c r="C51" s="7"/>
      <c r="D51" s="7"/>
      <c r="E51" s="14"/>
      <c r="F51" s="7"/>
      <c r="G51" s="16"/>
      <c r="H51" s="16"/>
      <c r="I51" s="16"/>
      <c r="J51" s="16"/>
      <c r="K51" s="16"/>
      <c r="L51" s="7"/>
      <c r="M51" s="8"/>
    </row>
    <row r="52" customFormat="false" ht="14.5" hidden="false" customHeight="false" outlineLevel="0" collapsed="false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8"/>
    </row>
    <row r="53" customFormat="false" ht="15" hidden="false" customHeight="false" outlineLevel="0" collapsed="false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1"/>
    </row>
  </sheetData>
  <mergeCells count="8">
    <mergeCell ref="D3:L3"/>
    <mergeCell ref="E12:K13"/>
    <mergeCell ref="D44:L44"/>
    <mergeCell ref="G45:J45"/>
    <mergeCell ref="G46:J46"/>
    <mergeCell ref="G47:J47"/>
    <mergeCell ref="G48:J48"/>
    <mergeCell ref="G49:J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true"/>
  </sheetPr>
  <dimension ref="A1:O40"/>
  <sheetViews>
    <sheetView showFormulas="false" showGridLines="true" showRowColHeaders="true" showZeros="true" rightToLeft="false" tabSelected="true" showOutlineSymbols="true" defaultGridColor="true" view="pageBreakPreview" topLeftCell="A13" colorId="64" zoomScale="100" zoomScaleNormal="90" zoomScalePageLayoutView="100" workbookViewId="0">
      <selection pane="topLeft" activeCell="J7" activeCellId="0" sqref="J7"/>
    </sheetView>
  </sheetViews>
  <sheetFormatPr defaultRowHeight="14.5" zeroHeight="false" outlineLevelRow="0" outlineLevelCol="0"/>
  <cols>
    <col collapsed="false" customWidth="true" hidden="false" outlineLevel="0" max="1" min="1" style="22" width="3"/>
    <col collapsed="false" customWidth="true" hidden="false" outlineLevel="0" max="2" min="2" style="22" width="19.55"/>
    <col collapsed="false" customWidth="true" hidden="false" outlineLevel="0" max="3" min="3" style="22" width="13.45"/>
    <col collapsed="false" customWidth="true" hidden="false" outlineLevel="0" max="4" min="4" style="22" width="12.82"/>
    <col collapsed="false" customWidth="true" hidden="false" outlineLevel="0" max="5" min="5" style="22" width="15.72"/>
    <col collapsed="false" customWidth="true" hidden="false" outlineLevel="0" max="6" min="6" style="22" width="16.17"/>
    <col collapsed="false" customWidth="true" hidden="false" outlineLevel="0" max="7" min="7" style="22" width="13"/>
    <col collapsed="false" customWidth="true" hidden="false" outlineLevel="0" max="10" min="8" style="22" width="15.72"/>
    <col collapsed="false" customWidth="true" hidden="false" outlineLevel="0" max="11" min="11" style="22" width="12.27"/>
    <col collapsed="false" customWidth="true" hidden="false" outlineLevel="0" max="12" min="12" style="22" width="12.82"/>
    <col collapsed="false" customWidth="true" hidden="false" outlineLevel="0" max="13" min="13" style="22" width="11.27"/>
    <col collapsed="false" customWidth="true" hidden="false" outlineLevel="0" max="14" min="14" style="23" width="11"/>
    <col collapsed="false" customWidth="true" hidden="false" outlineLevel="0" max="15" min="15" style="22" width="10"/>
    <col collapsed="false" customWidth="true" hidden="false" outlineLevel="0" max="256" min="16" style="22" width="9.18"/>
    <col collapsed="false" customWidth="true" hidden="false" outlineLevel="0" max="257" min="257" style="22" width="6.46"/>
    <col collapsed="false" customWidth="true" hidden="false" outlineLevel="0" max="258" min="258" style="22" width="21.82"/>
    <col collapsed="false" customWidth="true" hidden="false" outlineLevel="0" max="259" min="259" style="22" width="17.45"/>
    <col collapsed="false" customWidth="true" hidden="false" outlineLevel="0" max="260" min="260" style="22" width="17.28"/>
    <col collapsed="false" customWidth="true" hidden="false" outlineLevel="0" max="261" min="261" style="22" width="17.45"/>
    <col collapsed="false" customWidth="true" hidden="false" outlineLevel="0" max="262" min="262" style="22" width="16.54"/>
    <col collapsed="false" customWidth="true" hidden="false" outlineLevel="0" max="263" min="263" style="22" width="16.17"/>
    <col collapsed="false" customWidth="true" hidden="false" outlineLevel="0" max="264" min="264" style="22" width="17.45"/>
    <col collapsed="false" customWidth="true" hidden="false" outlineLevel="0" max="265" min="265" style="22" width="16.54"/>
    <col collapsed="false" customWidth="true" hidden="false" outlineLevel="0" max="266" min="266" style="22" width="16.17"/>
    <col collapsed="false" customWidth="true" hidden="false" outlineLevel="0" max="267" min="267" style="22" width="11.72"/>
    <col collapsed="false" customWidth="true" hidden="false" outlineLevel="0" max="268" min="268" style="22" width="12.82"/>
    <col collapsed="false" customWidth="true" hidden="false" outlineLevel="0" max="269" min="269" style="22" width="11.27"/>
    <col collapsed="false" customWidth="true" hidden="false" outlineLevel="0" max="270" min="270" style="22" width="9.18"/>
    <col collapsed="false" customWidth="true" hidden="false" outlineLevel="0" max="271" min="271" style="22" width="10"/>
    <col collapsed="false" customWidth="true" hidden="false" outlineLevel="0" max="512" min="272" style="22" width="9.18"/>
    <col collapsed="false" customWidth="true" hidden="false" outlineLevel="0" max="513" min="513" style="22" width="6.46"/>
    <col collapsed="false" customWidth="true" hidden="false" outlineLevel="0" max="514" min="514" style="22" width="21.82"/>
    <col collapsed="false" customWidth="true" hidden="false" outlineLevel="0" max="515" min="515" style="22" width="17.45"/>
    <col collapsed="false" customWidth="true" hidden="false" outlineLevel="0" max="516" min="516" style="22" width="17.28"/>
    <col collapsed="false" customWidth="true" hidden="false" outlineLevel="0" max="517" min="517" style="22" width="17.45"/>
    <col collapsed="false" customWidth="true" hidden="false" outlineLevel="0" max="518" min="518" style="22" width="16.54"/>
    <col collapsed="false" customWidth="true" hidden="false" outlineLevel="0" max="519" min="519" style="22" width="16.17"/>
    <col collapsed="false" customWidth="true" hidden="false" outlineLevel="0" max="520" min="520" style="22" width="17.45"/>
    <col collapsed="false" customWidth="true" hidden="false" outlineLevel="0" max="521" min="521" style="22" width="16.54"/>
    <col collapsed="false" customWidth="true" hidden="false" outlineLevel="0" max="522" min="522" style="22" width="16.17"/>
    <col collapsed="false" customWidth="true" hidden="false" outlineLevel="0" max="523" min="523" style="22" width="11.72"/>
    <col collapsed="false" customWidth="true" hidden="false" outlineLevel="0" max="524" min="524" style="22" width="12.82"/>
    <col collapsed="false" customWidth="true" hidden="false" outlineLevel="0" max="525" min="525" style="22" width="11.27"/>
    <col collapsed="false" customWidth="true" hidden="false" outlineLevel="0" max="526" min="526" style="22" width="9.18"/>
    <col collapsed="false" customWidth="true" hidden="false" outlineLevel="0" max="527" min="527" style="22" width="10"/>
    <col collapsed="false" customWidth="true" hidden="false" outlineLevel="0" max="768" min="528" style="22" width="9.18"/>
    <col collapsed="false" customWidth="true" hidden="false" outlineLevel="0" max="769" min="769" style="22" width="6.46"/>
    <col collapsed="false" customWidth="true" hidden="false" outlineLevel="0" max="770" min="770" style="22" width="21.82"/>
    <col collapsed="false" customWidth="true" hidden="false" outlineLevel="0" max="771" min="771" style="22" width="17.45"/>
    <col collapsed="false" customWidth="true" hidden="false" outlineLevel="0" max="772" min="772" style="22" width="17.28"/>
    <col collapsed="false" customWidth="true" hidden="false" outlineLevel="0" max="773" min="773" style="22" width="17.45"/>
    <col collapsed="false" customWidth="true" hidden="false" outlineLevel="0" max="774" min="774" style="22" width="16.54"/>
    <col collapsed="false" customWidth="true" hidden="false" outlineLevel="0" max="775" min="775" style="22" width="16.17"/>
    <col collapsed="false" customWidth="true" hidden="false" outlineLevel="0" max="776" min="776" style="22" width="17.45"/>
    <col collapsed="false" customWidth="true" hidden="false" outlineLevel="0" max="777" min="777" style="22" width="16.54"/>
    <col collapsed="false" customWidth="true" hidden="false" outlineLevel="0" max="778" min="778" style="22" width="16.17"/>
    <col collapsed="false" customWidth="true" hidden="false" outlineLevel="0" max="779" min="779" style="22" width="11.72"/>
    <col collapsed="false" customWidth="true" hidden="false" outlineLevel="0" max="780" min="780" style="22" width="12.82"/>
    <col collapsed="false" customWidth="true" hidden="false" outlineLevel="0" max="781" min="781" style="22" width="11.27"/>
    <col collapsed="false" customWidth="true" hidden="false" outlineLevel="0" max="782" min="782" style="22" width="9.18"/>
    <col collapsed="false" customWidth="true" hidden="false" outlineLevel="0" max="783" min="783" style="22" width="10"/>
    <col collapsed="false" customWidth="true" hidden="false" outlineLevel="0" max="1025" min="784" style="22" width="9.18"/>
  </cols>
  <sheetData>
    <row r="1" customFormat="false" ht="3" hidden="false" customHeight="true" outlineLevel="0" collapsed="false">
      <c r="A1" s="24"/>
      <c r="B1" s="25"/>
      <c r="C1" s="25"/>
      <c r="D1" s="26"/>
      <c r="E1" s="26"/>
      <c r="F1" s="26"/>
      <c r="G1" s="26"/>
      <c r="H1" s="27"/>
      <c r="I1" s="26"/>
      <c r="J1" s="26"/>
      <c r="K1" s="26"/>
    </row>
    <row r="2" customFormat="false" ht="18.75" hidden="false" customHeight="true" outlineLevel="0" collapsed="false">
      <c r="A2" s="28"/>
      <c r="B2" s="29" t="s">
        <v>14</v>
      </c>
      <c r="C2" s="29"/>
      <c r="D2" s="29"/>
      <c r="E2" s="30" t="s">
        <v>0</v>
      </c>
      <c r="F2" s="30"/>
      <c r="G2" s="30"/>
      <c r="H2" s="27"/>
      <c r="I2" s="31" t="s">
        <v>15</v>
      </c>
      <c r="J2" s="31"/>
      <c r="K2" s="31"/>
      <c r="L2" s="32"/>
      <c r="M2" s="32"/>
      <c r="N2" s="32"/>
      <c r="O2" s="32"/>
    </row>
    <row r="3" customFormat="false" ht="12.75" hidden="false" customHeight="true" outlineLevel="0" collapsed="false">
      <c r="A3" s="33"/>
      <c r="B3" s="34" t="s">
        <v>16</v>
      </c>
      <c r="C3" s="34"/>
      <c r="D3" s="34"/>
      <c r="E3" s="30" t="s">
        <v>17</v>
      </c>
      <c r="F3" s="30"/>
      <c r="G3" s="30"/>
      <c r="H3" s="27"/>
      <c r="I3" s="35" t="s">
        <v>5</v>
      </c>
      <c r="J3" s="36" t="s">
        <v>18</v>
      </c>
      <c r="K3" s="36"/>
      <c r="L3" s="32"/>
      <c r="M3" s="32"/>
      <c r="N3" s="32"/>
      <c r="O3" s="32"/>
    </row>
    <row r="4" s="38" customFormat="true" ht="12.8" hidden="false" customHeight="true" outlineLevel="0" collapsed="false">
      <c r="A4" s="28"/>
      <c r="B4" s="29" t="s">
        <v>19</v>
      </c>
      <c r="C4" s="29"/>
      <c r="D4" s="29"/>
      <c r="E4" s="30" t="s">
        <v>20</v>
      </c>
      <c r="F4" s="30"/>
      <c r="G4" s="30"/>
      <c r="H4" s="27"/>
      <c r="I4" s="35" t="s">
        <v>7</v>
      </c>
      <c r="J4" s="37"/>
      <c r="K4" s="37"/>
      <c r="L4" s="32"/>
      <c r="M4" s="32"/>
      <c r="N4" s="32"/>
      <c r="O4" s="32"/>
    </row>
    <row r="5" s="38" customFormat="true" ht="12.8" hidden="false" customHeight="true" outlineLevel="0" collapsed="false">
      <c r="A5" s="28"/>
      <c r="B5" s="29" t="s">
        <v>21</v>
      </c>
      <c r="C5" s="29"/>
      <c r="D5" s="39" t="s">
        <v>22</v>
      </c>
      <c r="E5" s="30" t="s">
        <v>23</v>
      </c>
      <c r="F5" s="30"/>
      <c r="G5" s="30"/>
      <c r="H5" s="27"/>
      <c r="I5" s="35" t="s">
        <v>9</v>
      </c>
      <c r="J5" s="37"/>
      <c r="K5" s="37"/>
      <c r="L5" s="32"/>
      <c r="M5" s="32"/>
      <c r="N5" s="32"/>
      <c r="O5" s="32"/>
    </row>
    <row r="6" s="38" customFormat="true" ht="15" hidden="false" customHeight="true" outlineLevel="0" collapsed="false">
      <c r="A6" s="28"/>
      <c r="B6" s="29"/>
      <c r="C6" s="29"/>
      <c r="D6" s="39" t="s">
        <v>24</v>
      </c>
      <c r="E6" s="30" t="s">
        <v>25</v>
      </c>
      <c r="F6" s="30"/>
      <c r="G6" s="30"/>
      <c r="H6" s="27"/>
      <c r="I6" s="35" t="s">
        <v>11</v>
      </c>
      <c r="J6" s="37"/>
      <c r="K6" s="37"/>
      <c r="L6" s="32"/>
      <c r="M6" s="32"/>
      <c r="N6" s="32"/>
      <c r="O6" s="32"/>
    </row>
    <row r="7" s="38" customFormat="true" ht="15" hidden="false" customHeight="true" outlineLevel="0" collapsed="false">
      <c r="A7" s="28"/>
      <c r="B7" s="29"/>
      <c r="C7" s="29"/>
      <c r="D7" s="39" t="s">
        <v>26</v>
      </c>
      <c r="E7" s="30" t="s">
        <v>27</v>
      </c>
      <c r="F7" s="30"/>
      <c r="G7" s="30"/>
      <c r="H7" s="27"/>
      <c r="I7" s="35" t="s">
        <v>12</v>
      </c>
      <c r="J7" s="40"/>
      <c r="K7" s="40"/>
      <c r="L7" s="32"/>
      <c r="M7" s="32"/>
      <c r="N7" s="32"/>
      <c r="O7" s="32"/>
    </row>
    <row r="8" s="38" customFormat="true" ht="8.25" hidden="false" customHeight="true" outlineLevel="0" collapsed="false">
      <c r="A8" s="41"/>
      <c r="B8" s="42"/>
      <c r="C8" s="42"/>
      <c r="D8" s="42"/>
      <c r="E8" s="43"/>
      <c r="F8" s="44"/>
      <c r="G8" s="45"/>
      <c r="H8" s="45"/>
      <c r="I8" s="45"/>
      <c r="J8" s="46"/>
      <c r="K8" s="47"/>
      <c r="N8" s="48"/>
    </row>
    <row r="9" s="32" customFormat="true" ht="40.5" hidden="false" customHeight="true" outlineLevel="0" collapsed="false">
      <c r="A9" s="49" t="s">
        <v>28</v>
      </c>
      <c r="B9" s="50" t="s">
        <v>29</v>
      </c>
      <c r="C9" s="50" t="s">
        <v>30</v>
      </c>
      <c r="D9" s="50" t="s">
        <v>31</v>
      </c>
      <c r="E9" s="50" t="s">
        <v>32</v>
      </c>
      <c r="F9" s="50" t="s">
        <v>33</v>
      </c>
      <c r="G9" s="50" t="s">
        <v>34</v>
      </c>
      <c r="H9" s="50" t="s">
        <v>35</v>
      </c>
      <c r="I9" s="50" t="s">
        <v>36</v>
      </c>
      <c r="J9" s="50" t="s">
        <v>37</v>
      </c>
      <c r="K9" s="51" t="s">
        <v>38</v>
      </c>
      <c r="N9" s="52"/>
    </row>
    <row r="10" s="56" customFormat="true" ht="12" hidden="false" customHeight="false" outlineLevel="0" collapsed="false">
      <c r="A10" s="53"/>
      <c r="B10" s="54"/>
      <c r="C10" s="54" t="s">
        <v>39</v>
      </c>
      <c r="D10" s="54" t="s">
        <v>40</v>
      </c>
      <c r="E10" s="54" t="s">
        <v>41</v>
      </c>
      <c r="F10" s="54" t="s">
        <v>42</v>
      </c>
      <c r="G10" s="54" t="s">
        <v>43</v>
      </c>
      <c r="H10" s="54" t="s">
        <v>44</v>
      </c>
      <c r="I10" s="54" t="s">
        <v>45</v>
      </c>
      <c r="J10" s="54" t="s">
        <v>46</v>
      </c>
      <c r="K10" s="55" t="s">
        <v>47</v>
      </c>
      <c r="N10" s="57"/>
    </row>
    <row r="11" s="32" customFormat="true" ht="13" hidden="false" customHeight="false" outlineLevel="0" collapsed="false">
      <c r="A11" s="58" t="s">
        <v>48</v>
      </c>
      <c r="B11" s="59" t="s">
        <v>49</v>
      </c>
      <c r="C11" s="60" t="n">
        <v>1080000</v>
      </c>
      <c r="D11" s="60" t="n">
        <v>1080000</v>
      </c>
      <c r="E11" s="60"/>
      <c r="F11" s="60" t="n">
        <f aca="false">D11-E11</f>
        <v>1080000</v>
      </c>
      <c r="G11" s="60" t="n">
        <v>720000</v>
      </c>
      <c r="H11" s="60" t="n">
        <f aca="false">E11+G11</f>
        <v>720000</v>
      </c>
      <c r="I11" s="60" t="n">
        <f aca="false">D11-H11</f>
        <v>360000</v>
      </c>
      <c r="J11" s="61" t="n">
        <f aca="false">Table3185164[[#This Row],[Total Budget]]-Table3185164[[#This Row],[Total ITD Expenses]]</f>
        <v>360000</v>
      </c>
      <c r="K11" s="62" t="n">
        <f aca="false">H11/C11</f>
        <v>0.666666666666667</v>
      </c>
      <c r="L11" s="52"/>
      <c r="M11" s="63"/>
      <c r="N11" s="52"/>
      <c r="O11" s="63"/>
    </row>
    <row r="12" s="32" customFormat="true" ht="13" hidden="false" customHeight="false" outlineLevel="0" collapsed="false">
      <c r="A12" s="58" t="s">
        <v>50</v>
      </c>
      <c r="B12" s="59" t="s">
        <v>51</v>
      </c>
      <c r="C12" s="60" t="n">
        <v>270000</v>
      </c>
      <c r="D12" s="60" t="n">
        <v>270000</v>
      </c>
      <c r="E12" s="60"/>
      <c r="F12" s="60" t="n">
        <f aca="false">D12-E12</f>
        <v>270000</v>
      </c>
      <c r="G12" s="60"/>
      <c r="H12" s="60"/>
      <c r="I12" s="60" t="n">
        <f aca="false">D12-H12</f>
        <v>270000</v>
      </c>
      <c r="J12" s="61" t="n">
        <f aca="false">Table3185164[[#This Row],[Total Budget]]-Table3185164[[#This Row],[Total ITD Expenses]]</f>
        <v>270000</v>
      </c>
      <c r="K12" s="62" t="n">
        <f aca="false">H12/C12</f>
        <v>0</v>
      </c>
      <c r="L12" s="52"/>
      <c r="M12" s="63"/>
      <c r="N12" s="52"/>
      <c r="O12" s="63"/>
    </row>
    <row r="13" s="32" customFormat="true" ht="13" hidden="false" customHeight="false" outlineLevel="0" collapsed="false">
      <c r="A13" s="58" t="s">
        <v>52</v>
      </c>
      <c r="B13" s="59" t="s">
        <v>53</v>
      </c>
      <c r="C13" s="60" t="n">
        <v>399600</v>
      </c>
      <c r="D13" s="60" t="n">
        <v>399600</v>
      </c>
      <c r="E13" s="60"/>
      <c r="F13" s="60" t="n">
        <f aca="false">D13-E13</f>
        <v>399600</v>
      </c>
      <c r="G13" s="60"/>
      <c r="H13" s="60"/>
      <c r="I13" s="60" t="n">
        <f aca="false">D13-H13</f>
        <v>399600</v>
      </c>
      <c r="J13" s="60" t="n">
        <f aca="false">Table3185164[[#This Row],[Total Budget]]-Table3185164[[#This Row],[Total ITD Expenses]]</f>
        <v>399600</v>
      </c>
      <c r="K13" s="64" t="n">
        <f aca="false">H13/C13</f>
        <v>0</v>
      </c>
      <c r="L13" s="52"/>
      <c r="M13" s="63"/>
      <c r="N13" s="52"/>
      <c r="O13" s="63"/>
    </row>
    <row r="14" s="32" customFormat="true" ht="13" hidden="false" customHeight="false" outlineLevel="0" collapsed="false">
      <c r="A14" s="58" t="s">
        <v>54</v>
      </c>
      <c r="B14" s="59" t="s">
        <v>55</v>
      </c>
      <c r="C14" s="60" t="n">
        <v>600000</v>
      </c>
      <c r="D14" s="60" t="n">
        <v>600000</v>
      </c>
      <c r="E14" s="60"/>
      <c r="F14" s="60" t="n">
        <f aca="false">D14-E14</f>
        <v>600000</v>
      </c>
      <c r="G14" s="60" t="n">
        <v>582900</v>
      </c>
      <c r="H14" s="60" t="n">
        <f aca="false">E14+G14</f>
        <v>582900</v>
      </c>
      <c r="I14" s="60" t="n">
        <f aca="false">D14-H14</f>
        <v>17100</v>
      </c>
      <c r="J14" s="60" t="n">
        <f aca="false">Table3185164[[#This Row],[Total Budget]]-Table3185164[[#This Row],[Total ITD Expenses]]</f>
        <v>17100</v>
      </c>
      <c r="K14" s="64" t="n">
        <f aca="false">H14/C14</f>
        <v>0.9715</v>
      </c>
      <c r="L14" s="52"/>
      <c r="M14" s="63"/>
      <c r="N14" s="52"/>
      <c r="O14" s="63"/>
    </row>
    <row r="15" s="32" customFormat="true" ht="13" hidden="false" customHeight="false" outlineLevel="0" collapsed="false">
      <c r="A15" s="58" t="s">
        <v>56</v>
      </c>
      <c r="B15" s="59" t="s">
        <v>57</v>
      </c>
      <c r="C15" s="60" t="n">
        <v>316000</v>
      </c>
      <c r="D15" s="60" t="n">
        <v>316000</v>
      </c>
      <c r="E15" s="60"/>
      <c r="F15" s="60" t="n">
        <f aca="false">D15-E15</f>
        <v>316000</v>
      </c>
      <c r="G15" s="60"/>
      <c r="H15" s="60"/>
      <c r="I15" s="60" t="n">
        <f aca="false">D15-H15</f>
        <v>316000</v>
      </c>
      <c r="J15" s="60" t="n">
        <f aca="false">Table3185164[[#This Row],[Total Budget]]-Table3185164[[#This Row],[Total ITD Expenses]]</f>
        <v>316000</v>
      </c>
      <c r="K15" s="64" t="n">
        <f aca="false">H15/C15</f>
        <v>0</v>
      </c>
      <c r="L15" s="52"/>
      <c r="M15" s="63"/>
      <c r="N15" s="52"/>
      <c r="O15" s="63"/>
    </row>
    <row r="16" s="32" customFormat="true" ht="13" hidden="false" customHeight="false" outlineLevel="0" collapsed="false">
      <c r="A16" s="58" t="s">
        <v>58</v>
      </c>
      <c r="B16" s="59" t="s">
        <v>59</v>
      </c>
      <c r="C16" s="60"/>
      <c r="D16" s="60"/>
      <c r="E16" s="60"/>
      <c r="F16" s="60"/>
      <c r="G16" s="60"/>
      <c r="H16" s="60"/>
      <c r="I16" s="60"/>
      <c r="J16" s="60"/>
      <c r="K16" s="64" t="e">
        <f aca="false">H16/C16</f>
        <v>#DIV/0!</v>
      </c>
      <c r="L16" s="65"/>
      <c r="M16" s="63"/>
      <c r="N16" s="52"/>
      <c r="O16" s="63"/>
    </row>
    <row r="17" s="32" customFormat="true" ht="13" hidden="false" customHeight="false" outlineLevel="0" collapsed="false">
      <c r="A17" s="58" t="s">
        <v>60</v>
      </c>
      <c r="B17" s="59" t="s">
        <v>61</v>
      </c>
      <c r="C17" s="60"/>
      <c r="D17" s="60"/>
      <c r="E17" s="60"/>
      <c r="F17" s="60"/>
      <c r="G17" s="60"/>
      <c r="H17" s="60"/>
      <c r="I17" s="60"/>
      <c r="J17" s="60"/>
      <c r="K17" s="64" t="e">
        <f aca="false">H17/C17</f>
        <v>#DIV/0!</v>
      </c>
      <c r="L17" s="65"/>
      <c r="M17" s="63"/>
      <c r="N17" s="52"/>
      <c r="O17" s="63"/>
    </row>
    <row r="18" s="66" customFormat="true" ht="13" hidden="false" customHeight="false" outlineLevel="0" collapsed="false">
      <c r="A18" s="58" t="s">
        <v>62</v>
      </c>
      <c r="B18" s="59" t="s">
        <v>63</v>
      </c>
      <c r="C18" s="60" t="n">
        <v>2550600</v>
      </c>
      <c r="D18" s="60" t="n">
        <v>2550600</v>
      </c>
      <c r="E18" s="60"/>
      <c r="F18" s="60" t="n">
        <f aca="false">D18-E18</f>
        <v>2550600</v>
      </c>
      <c r="G18" s="60" t="n">
        <v>626200</v>
      </c>
      <c r="H18" s="60" t="n">
        <f aca="false">E18+G18</f>
        <v>626200</v>
      </c>
      <c r="I18" s="60" t="n">
        <f aca="false">D18-H18</f>
        <v>1924400</v>
      </c>
      <c r="J18" s="60" t="n">
        <f aca="false">Table3185164[[#This Row],[Total Budget]]-Table3185164[[#This Row],[Total ITD Expenses]]</f>
        <v>1924400</v>
      </c>
      <c r="K18" s="64" t="n">
        <f aca="false">H18/C18</f>
        <v>0.245510860189759</v>
      </c>
      <c r="L18" s="65"/>
      <c r="M18" s="63"/>
      <c r="N18" s="65"/>
      <c r="O18" s="63"/>
    </row>
    <row r="19" s="66" customFormat="true" ht="13" hidden="false" customHeight="false" outlineLevel="0" collapsed="false">
      <c r="A19" s="67" t="s">
        <v>64</v>
      </c>
      <c r="B19" s="68" t="s">
        <v>65</v>
      </c>
      <c r="C19" s="69" t="n">
        <f aca="false">SUBTOTAL(109,C11:C18)</f>
        <v>5216200</v>
      </c>
      <c r="D19" s="69" t="n">
        <f aca="false">SUBTOTAL(109,D11:D18)</f>
        <v>5216200</v>
      </c>
      <c r="E19" s="69"/>
      <c r="F19" s="69" t="n">
        <f aca="false">SUBTOTAL(109,F11:F18)</f>
        <v>5216200</v>
      </c>
      <c r="G19" s="69" t="n">
        <f aca="false">SUBTOTAL(109,G11:G18)</f>
        <v>1929100</v>
      </c>
      <c r="H19" s="69" t="n">
        <f aca="false">E19+G19</f>
        <v>1929100</v>
      </c>
      <c r="I19" s="69" t="n">
        <f aca="false">SUBTOTAL(109,I11:I18)</f>
        <v>3287100</v>
      </c>
      <c r="J19" s="60" t="n">
        <f aca="false">Table3185164[[#This Row],[Total Budget]]-Table3185164[[#This Row],[Total ITD Expenses]]</f>
        <v>3287100</v>
      </c>
      <c r="K19" s="70" t="n">
        <f aca="false">H19/C19</f>
        <v>0.369828610866148</v>
      </c>
      <c r="L19" s="71"/>
      <c r="N19" s="65"/>
    </row>
    <row r="20" s="77" customFormat="true" ht="13" hidden="false" customHeight="false" outlineLevel="0" collapsed="false">
      <c r="A20" s="72" t="s">
        <v>66</v>
      </c>
      <c r="B20" s="73" t="s">
        <v>67</v>
      </c>
      <c r="C20" s="74"/>
      <c r="D20" s="74"/>
      <c r="E20" s="74"/>
      <c r="F20" s="74"/>
      <c r="G20" s="74" t="n">
        <v>27126</v>
      </c>
      <c r="H20" s="74" t="n">
        <v>27126</v>
      </c>
      <c r="I20" s="74"/>
      <c r="J20" s="60"/>
      <c r="K20" s="64" t="e">
        <f aca="false">H20/C20</f>
        <v>#DIV/0!</v>
      </c>
      <c r="L20" s="75"/>
      <c r="M20" s="76"/>
      <c r="N20" s="76"/>
    </row>
    <row r="21" s="83" customFormat="true" ht="24.75" hidden="false" customHeight="true" outlineLevel="0" collapsed="false">
      <c r="A21" s="78" t="s">
        <v>68</v>
      </c>
      <c r="B21" s="79" t="s">
        <v>69</v>
      </c>
      <c r="C21" s="80" t="n">
        <f aca="false">C19+C20</f>
        <v>5216200</v>
      </c>
      <c r="D21" s="80" t="n">
        <f aca="false">D19+D20</f>
        <v>5216200</v>
      </c>
      <c r="E21" s="80"/>
      <c r="F21" s="80" t="n">
        <f aca="false">F19+F20</f>
        <v>5216200</v>
      </c>
      <c r="G21" s="80" t="n">
        <f aca="false">G19+G20</f>
        <v>1956226</v>
      </c>
      <c r="H21" s="80" t="n">
        <f aca="false">H19+H20</f>
        <v>1956226</v>
      </c>
      <c r="I21" s="80" t="n">
        <f aca="false">I19+I20</f>
        <v>3287100</v>
      </c>
      <c r="J21" s="80" t="n">
        <f aca="false">J19+J20</f>
        <v>3287100</v>
      </c>
      <c r="K21" s="81" t="n">
        <f aca="false">H21/C21</f>
        <v>0.375028948276523</v>
      </c>
      <c r="L21" s="82"/>
      <c r="N21" s="82"/>
    </row>
    <row r="22" customFormat="false" ht="5.25" hidden="false" customHeight="true" outlineLevel="0" collapsed="false">
      <c r="A22" s="84"/>
      <c r="B22" s="27"/>
      <c r="C22" s="52"/>
      <c r="D22" s="27"/>
      <c r="E22" s="85"/>
      <c r="F22" s="52"/>
      <c r="G22" s="85"/>
      <c r="H22" s="85"/>
      <c r="I22" s="85"/>
      <c r="J22" s="27"/>
      <c r="K22" s="86"/>
      <c r="L22" s="23"/>
    </row>
    <row r="23" customFormat="false" ht="15" hidden="false" customHeight="false" outlineLevel="0" collapsed="false">
      <c r="A23" s="87"/>
      <c r="B23" s="88"/>
      <c r="C23" s="88"/>
      <c r="D23" s="88"/>
      <c r="E23" s="88"/>
      <c r="F23" s="89"/>
      <c r="G23" s="88"/>
      <c r="H23" s="88"/>
      <c r="I23" s="88"/>
      <c r="J23" s="88"/>
      <c r="K23" s="90"/>
      <c r="L23" s="91"/>
    </row>
    <row r="24" customFormat="false" ht="14.5" hidden="false" customHeight="false" outlineLevel="0" collapsed="false">
      <c r="A24" s="84"/>
      <c r="B24" s="27"/>
      <c r="C24" s="27"/>
      <c r="D24" s="27"/>
      <c r="E24" s="27"/>
      <c r="F24" s="92"/>
      <c r="G24" s="27"/>
      <c r="H24" s="27"/>
      <c r="I24" s="27"/>
      <c r="J24" s="27"/>
      <c r="K24" s="86"/>
    </row>
    <row r="25" customFormat="false" ht="14.5" hidden="false" customHeight="false" outlineLevel="0" collapsed="false">
      <c r="A25" s="84"/>
      <c r="B25" s="27"/>
      <c r="C25" s="27"/>
      <c r="D25" s="27"/>
      <c r="E25" s="27"/>
      <c r="F25" s="27"/>
      <c r="G25" s="27"/>
      <c r="H25" s="27"/>
      <c r="I25" s="27"/>
      <c r="J25" s="27"/>
      <c r="K25" s="86"/>
    </row>
    <row r="26" customFormat="false" ht="14.5" hidden="false" customHeight="false" outlineLevel="0" collapsed="false">
      <c r="A26" s="84"/>
      <c r="B26" s="27"/>
      <c r="C26" s="27"/>
      <c r="D26" s="27"/>
      <c r="E26" s="27"/>
      <c r="F26" s="27"/>
      <c r="G26" s="27"/>
      <c r="H26" s="27"/>
      <c r="I26" s="27"/>
      <c r="J26" s="27"/>
      <c r="K26" s="86"/>
      <c r="L26" s="23"/>
    </row>
    <row r="27" customFormat="false" ht="14.5" hidden="false" customHeight="false" outlineLevel="0" collapsed="false">
      <c r="A27" s="84"/>
      <c r="B27" s="27"/>
      <c r="C27" s="27"/>
      <c r="D27" s="27"/>
      <c r="E27" s="92"/>
      <c r="F27" s="27"/>
      <c r="G27" s="27"/>
      <c r="H27" s="27"/>
      <c r="I27" s="27"/>
      <c r="J27" s="27"/>
      <c r="K27" s="86"/>
      <c r="L27" s="23"/>
      <c r="M27" s="91"/>
    </row>
    <row r="28" customFormat="false" ht="14.5" hidden="false" customHeight="false" outlineLevel="0" collapsed="false">
      <c r="A28" s="84"/>
      <c r="B28" s="27"/>
      <c r="C28" s="27"/>
      <c r="D28" s="27"/>
      <c r="E28" s="27"/>
      <c r="F28" s="27"/>
      <c r="G28" s="27"/>
      <c r="H28" s="92"/>
      <c r="I28" s="27"/>
      <c r="J28" s="27"/>
      <c r="K28" s="86"/>
      <c r="L28" s="23"/>
    </row>
    <row r="29" customFormat="false" ht="14.5" hidden="false" customHeight="false" outlineLevel="0" collapsed="false">
      <c r="A29" s="84"/>
      <c r="B29" s="27"/>
      <c r="C29" s="27"/>
      <c r="D29" s="27"/>
      <c r="E29" s="27"/>
      <c r="F29" s="27"/>
      <c r="G29" s="27"/>
      <c r="H29" s="27"/>
      <c r="I29" s="27"/>
      <c r="J29" s="27"/>
      <c r="K29" s="86"/>
      <c r="L29" s="23"/>
    </row>
    <row r="30" customFormat="false" ht="14.5" hidden="false" customHeight="false" outlineLevel="0" collapsed="false">
      <c r="A30" s="84"/>
      <c r="B30" s="27"/>
      <c r="C30" s="27"/>
      <c r="D30" s="27"/>
      <c r="E30" s="27"/>
      <c r="F30" s="27"/>
      <c r="G30" s="27"/>
      <c r="H30" s="27"/>
      <c r="I30" s="27"/>
      <c r="J30" s="27"/>
      <c r="K30" s="86"/>
    </row>
    <row r="31" customFormat="false" ht="14.5" hidden="false" customHeight="false" outlineLevel="0" collapsed="false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86"/>
    </row>
    <row r="32" customFormat="false" ht="14.5" hidden="false" customHeight="false" outlineLevel="0" collapsed="false">
      <c r="A32" s="95"/>
      <c r="B32" s="94"/>
      <c r="C32" s="94"/>
      <c r="D32" s="94"/>
      <c r="E32" s="94"/>
      <c r="F32" s="94"/>
      <c r="G32" s="94"/>
      <c r="H32" s="94"/>
      <c r="I32" s="94"/>
      <c r="J32" s="94"/>
      <c r="K32" s="86"/>
    </row>
    <row r="33" customFormat="false" ht="14.5" hidden="false" customHeight="false" outlineLevel="0" collapsed="false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86"/>
    </row>
    <row r="34" customFormat="false" ht="14.5" hidden="false" customHeight="false" outlineLevel="0" collapsed="false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86"/>
    </row>
    <row r="35" customFormat="false" ht="14.5" hidden="false" customHeight="false" outlineLevel="0" collapsed="false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86"/>
    </row>
    <row r="36" customFormat="false" ht="14.5" hidden="false" customHeight="false" outlineLevel="0" collapsed="false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86"/>
    </row>
    <row r="37" customFormat="false" ht="14.5" hidden="false" customHeight="false" outlineLevel="0" collapsed="false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86"/>
    </row>
    <row r="38" customFormat="false" ht="14.5" hidden="false" customHeight="false" outlineLevel="0" collapsed="false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86"/>
    </row>
    <row r="39" customFormat="false" ht="15" hidden="false" customHeight="false" outlineLevel="0" collapsed="false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8"/>
    </row>
    <row r="40" customFormat="false" ht="15" hidden="false" customHeight="false" outlineLevel="0" collapsed="false"/>
  </sheetData>
  <mergeCells count="17">
    <mergeCell ref="B2:D2"/>
    <mergeCell ref="E2:G2"/>
    <mergeCell ref="I2:K2"/>
    <mergeCell ref="B3:D3"/>
    <mergeCell ref="E3:G3"/>
    <mergeCell ref="J3:K3"/>
    <mergeCell ref="B4:D4"/>
    <mergeCell ref="E4:G4"/>
    <mergeCell ref="J4:K4"/>
    <mergeCell ref="B5:C7"/>
    <mergeCell ref="E5:G5"/>
    <mergeCell ref="J5:K5"/>
    <mergeCell ref="E6:G6"/>
    <mergeCell ref="J6:K6"/>
    <mergeCell ref="E7:G7"/>
    <mergeCell ref="J7:K7"/>
    <mergeCell ref="G8:I8"/>
  </mergeCells>
  <conditionalFormatting sqref="K11:K21">
    <cfRule type="cellIs" priority="2" operator="greaterThan" aboveAverage="0" equalAverage="0" bottom="0" percent="0" rank="0" text="" dxfId="0">
      <formula>1</formula>
    </cfRule>
  </conditionalFormatting>
  <printOptions headings="false" gridLines="false" gridLinesSet="true" horizontalCentered="false" verticalCentered="false"/>
  <pageMargins left="0.7" right="0.7" top="0.75" bottom="0.75" header="0.3" footer="0.511805555555555"/>
  <pageSetup paperSize="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&amp;C&amp;"Calibri,Bold"The Malawi Early Grade Reading Improvement Activity (MERIT)
 Quarterly Financial Report</oddHeader>
    <oddFooter/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C9C9C9"/>
    <pageSetUpPr fitToPage="false"/>
  </sheetPr>
  <dimension ref="B1:O68"/>
  <sheetViews>
    <sheetView showFormulas="false" showGridLines="true" showRowColHeaders="true" showZeros="true" rightToLeft="false" tabSelected="false" showOutlineSymbols="true" defaultGridColor="true" view="pageBreakPreview" topLeftCell="A162" colorId="64" zoomScale="90" zoomScaleNormal="100" zoomScalePageLayoutView="90" workbookViewId="0">
      <selection pane="topLeft" activeCell="E189" activeCellId="0" sqref="E189"/>
    </sheetView>
  </sheetViews>
  <sheetFormatPr defaultRowHeight="14.5" zeroHeight="false" outlineLevelRow="0" outlineLevelCol="0"/>
  <cols>
    <col collapsed="false" customWidth="true" hidden="false" outlineLevel="0" max="1" min="1" style="1" width="0.27"/>
    <col collapsed="false" customWidth="true" hidden="false" outlineLevel="0" max="2" min="2" style="1" width="33.73"/>
    <col collapsed="false" customWidth="true" hidden="false" outlineLevel="0" max="3" min="3" style="1" width="15.82"/>
    <col collapsed="false" customWidth="true" hidden="false" outlineLevel="0" max="4" min="4" style="1" width="41"/>
    <col collapsed="false" customWidth="true" hidden="false" outlineLevel="0" max="5" min="5" style="99" width="16.72"/>
    <col collapsed="false" customWidth="true" hidden="false" outlineLevel="0" max="6" min="6" style="1" width="10.82"/>
    <col collapsed="false" customWidth="true" hidden="false" outlineLevel="0" max="7" min="7" style="1" width="16.82"/>
    <col collapsed="false" customWidth="true" hidden="false" outlineLevel="0" max="8" min="8" style="1" width="20.55"/>
    <col collapsed="false" customWidth="true" hidden="false" outlineLevel="0" max="9" min="9" style="1" width="9.18"/>
    <col collapsed="false" customWidth="true" hidden="false" outlineLevel="0" max="10" min="10" style="1" width="14"/>
    <col collapsed="false" customWidth="true" hidden="false" outlineLevel="0" max="11" min="11" style="1" width="12.72"/>
    <col collapsed="false" customWidth="true" hidden="false" outlineLevel="0" max="257" min="12" style="1" width="9.18"/>
    <col collapsed="false" customWidth="true" hidden="false" outlineLevel="0" max="258" min="258" style="1" width="43.17"/>
    <col collapsed="false" customWidth="true" hidden="false" outlineLevel="0" max="259" min="259" style="1" width="17.72"/>
    <col collapsed="false" customWidth="true" hidden="false" outlineLevel="0" max="260" min="260" style="1" width="18.82"/>
    <col collapsed="false" customWidth="true" hidden="false" outlineLevel="0" max="261" min="261" style="1" width="18.28"/>
    <col collapsed="false" customWidth="true" hidden="false" outlineLevel="0" max="262" min="262" style="1" width="15.72"/>
    <col collapsed="false" customWidth="true" hidden="false" outlineLevel="0" max="263" min="263" style="1" width="22.55"/>
    <col collapsed="false" customWidth="true" hidden="false" outlineLevel="0" max="264" min="264" style="1" width="20.55"/>
    <col collapsed="false" customWidth="true" hidden="false" outlineLevel="0" max="265" min="265" style="1" width="9.18"/>
    <col collapsed="false" customWidth="true" hidden="false" outlineLevel="0" max="266" min="266" style="1" width="14"/>
    <col collapsed="false" customWidth="true" hidden="false" outlineLevel="0" max="267" min="267" style="1" width="12.72"/>
    <col collapsed="false" customWidth="true" hidden="false" outlineLevel="0" max="513" min="268" style="1" width="9.18"/>
    <col collapsed="false" customWidth="true" hidden="false" outlineLevel="0" max="514" min="514" style="1" width="43.17"/>
    <col collapsed="false" customWidth="true" hidden="false" outlineLevel="0" max="515" min="515" style="1" width="17.72"/>
    <col collapsed="false" customWidth="true" hidden="false" outlineLevel="0" max="516" min="516" style="1" width="18.82"/>
    <col collapsed="false" customWidth="true" hidden="false" outlineLevel="0" max="517" min="517" style="1" width="18.28"/>
    <col collapsed="false" customWidth="true" hidden="false" outlineLevel="0" max="518" min="518" style="1" width="15.72"/>
    <col collapsed="false" customWidth="true" hidden="false" outlineLevel="0" max="519" min="519" style="1" width="22.55"/>
    <col collapsed="false" customWidth="true" hidden="false" outlineLevel="0" max="520" min="520" style="1" width="20.55"/>
    <col collapsed="false" customWidth="true" hidden="false" outlineLevel="0" max="521" min="521" style="1" width="9.18"/>
    <col collapsed="false" customWidth="true" hidden="false" outlineLevel="0" max="522" min="522" style="1" width="14"/>
    <col collapsed="false" customWidth="true" hidden="false" outlineLevel="0" max="523" min="523" style="1" width="12.72"/>
    <col collapsed="false" customWidth="true" hidden="false" outlineLevel="0" max="769" min="524" style="1" width="9.18"/>
    <col collapsed="false" customWidth="true" hidden="false" outlineLevel="0" max="770" min="770" style="1" width="43.17"/>
    <col collapsed="false" customWidth="true" hidden="false" outlineLevel="0" max="771" min="771" style="1" width="17.72"/>
    <col collapsed="false" customWidth="true" hidden="false" outlineLevel="0" max="772" min="772" style="1" width="18.82"/>
    <col collapsed="false" customWidth="true" hidden="false" outlineLevel="0" max="773" min="773" style="1" width="18.28"/>
    <col collapsed="false" customWidth="true" hidden="false" outlineLevel="0" max="774" min="774" style="1" width="15.72"/>
    <col collapsed="false" customWidth="true" hidden="false" outlineLevel="0" max="775" min="775" style="1" width="22.55"/>
    <col collapsed="false" customWidth="true" hidden="false" outlineLevel="0" max="776" min="776" style="1" width="20.55"/>
    <col collapsed="false" customWidth="true" hidden="false" outlineLevel="0" max="777" min="777" style="1" width="9.18"/>
    <col collapsed="false" customWidth="true" hidden="false" outlineLevel="0" max="778" min="778" style="1" width="14"/>
    <col collapsed="false" customWidth="true" hidden="false" outlineLevel="0" max="779" min="779" style="1" width="12.72"/>
    <col collapsed="false" customWidth="true" hidden="false" outlineLevel="0" max="1025" min="780" style="1" width="9.18"/>
  </cols>
  <sheetData>
    <row r="1" customFormat="false" ht="15" hidden="false" customHeight="false" outlineLevel="0" collapsed="false"/>
    <row r="2" s="100" customFormat="true" ht="16" hidden="false" customHeight="false" outlineLevel="0" collapsed="false">
      <c r="B2" s="101" t="s">
        <v>70</v>
      </c>
      <c r="C2" s="101"/>
      <c r="D2" s="101"/>
      <c r="E2" s="101"/>
      <c r="F2" s="102"/>
    </row>
    <row r="3" s="100" customFormat="true" ht="27" hidden="false" customHeight="true" outlineLevel="0" collapsed="false">
      <c r="B3" s="101"/>
      <c r="C3" s="101"/>
      <c r="D3" s="101"/>
      <c r="E3" s="101"/>
      <c r="F3" s="103"/>
    </row>
    <row r="4" s="104" customFormat="true" ht="19" hidden="false" customHeight="false" outlineLevel="0" collapsed="false">
      <c r="B4" s="105"/>
      <c r="C4" s="105"/>
      <c r="D4" s="105"/>
      <c r="E4" s="105"/>
      <c r="F4" s="106"/>
    </row>
    <row r="5" s="104" customFormat="true" ht="19" hidden="false" customHeight="false" outlineLevel="0" collapsed="false">
      <c r="B5" s="107" t="s">
        <v>71</v>
      </c>
      <c r="C5" s="107"/>
      <c r="D5" s="107"/>
      <c r="E5" s="107"/>
      <c r="F5" s="106"/>
    </row>
    <row r="6" s="100" customFormat="true" ht="21.75" hidden="false" customHeight="true" outlineLevel="0" collapsed="false">
      <c r="B6" s="107"/>
      <c r="C6" s="107"/>
      <c r="D6" s="107"/>
      <c r="E6" s="107"/>
      <c r="F6" s="108"/>
    </row>
    <row r="7" s="109" customFormat="true" ht="26.25" hidden="false" customHeight="true" outlineLevel="0" collapsed="false">
      <c r="B7" s="110" t="s">
        <v>72</v>
      </c>
      <c r="C7" s="111" t="s">
        <v>73</v>
      </c>
      <c r="D7" s="112" t="s">
        <v>74</v>
      </c>
      <c r="E7" s="113" t="s">
        <v>73</v>
      </c>
      <c r="F7" s="114"/>
    </row>
    <row r="8" s="115" customFormat="true" ht="16" hidden="false" customHeight="false" outlineLevel="0" collapsed="false">
      <c r="B8" s="116"/>
      <c r="C8" s="117"/>
      <c r="D8" s="118"/>
      <c r="E8" s="119"/>
      <c r="F8" s="114"/>
      <c r="J8" s="120"/>
      <c r="K8" s="121"/>
    </row>
    <row r="9" s="100" customFormat="true" ht="18" hidden="false" customHeight="true" outlineLevel="0" collapsed="false">
      <c r="B9" s="116" t="s">
        <v>75</v>
      </c>
      <c r="C9" s="122" t="n">
        <v>1080000</v>
      </c>
      <c r="D9" s="123" t="s">
        <v>75</v>
      </c>
      <c r="E9" s="119" t="n">
        <v>720000</v>
      </c>
      <c r="F9" s="124"/>
      <c r="G9" s="125"/>
      <c r="H9" s="126"/>
      <c r="J9" s="120"/>
      <c r="K9" s="121"/>
    </row>
    <row r="10" s="100" customFormat="true" ht="18" hidden="false" customHeight="true" outlineLevel="0" collapsed="false">
      <c r="B10" s="116" t="s">
        <v>76</v>
      </c>
      <c r="C10" s="122" t="n">
        <v>270000</v>
      </c>
      <c r="D10" s="123" t="s">
        <v>76</v>
      </c>
      <c r="E10" s="119"/>
      <c r="F10" s="124"/>
      <c r="G10" s="125"/>
      <c r="H10" s="126"/>
      <c r="J10" s="120"/>
      <c r="K10" s="127"/>
    </row>
    <row r="11" s="100" customFormat="true" ht="18" hidden="false" customHeight="true" outlineLevel="0" collapsed="false">
      <c r="B11" s="116" t="s">
        <v>77</v>
      </c>
      <c r="C11" s="122" t="n">
        <v>399600</v>
      </c>
      <c r="D11" s="123" t="s">
        <v>77</v>
      </c>
      <c r="E11" s="119"/>
      <c r="F11" s="124"/>
      <c r="G11" s="125"/>
      <c r="H11" s="126"/>
      <c r="J11" s="120"/>
      <c r="K11" s="127"/>
    </row>
    <row r="12" s="100" customFormat="true" ht="18" hidden="false" customHeight="true" outlineLevel="0" collapsed="false">
      <c r="B12" s="116" t="s">
        <v>78</v>
      </c>
      <c r="C12" s="122" t="n">
        <v>600000</v>
      </c>
      <c r="D12" s="123" t="s">
        <v>78</v>
      </c>
      <c r="E12" s="119" t="n">
        <v>582900</v>
      </c>
      <c r="F12" s="124"/>
      <c r="G12" s="125"/>
      <c r="H12" s="126"/>
      <c r="J12" s="120"/>
    </row>
    <row r="13" s="100" customFormat="true" ht="18" hidden="false" customHeight="true" outlineLevel="0" collapsed="false">
      <c r="B13" s="116" t="s">
        <v>79</v>
      </c>
      <c r="C13" s="122" t="n">
        <v>316000</v>
      </c>
      <c r="D13" s="123" t="s">
        <v>79</v>
      </c>
      <c r="E13" s="119"/>
      <c r="F13" s="124"/>
      <c r="G13" s="125"/>
      <c r="J13" s="120"/>
      <c r="K13" s="127"/>
    </row>
    <row r="14" s="100" customFormat="true" ht="18" hidden="false" customHeight="true" outlineLevel="0" collapsed="false">
      <c r="B14" s="116" t="s">
        <v>80</v>
      </c>
      <c r="C14" s="122" t="n">
        <v>2550600</v>
      </c>
      <c r="D14" s="123" t="s">
        <v>80</v>
      </c>
      <c r="E14" s="119" t="n">
        <v>626200</v>
      </c>
      <c r="F14" s="124"/>
      <c r="G14" s="125"/>
      <c r="J14" s="120"/>
    </row>
    <row r="15" s="100" customFormat="true" ht="18" hidden="false" customHeight="true" outlineLevel="0" collapsed="false">
      <c r="B15" s="128" t="s">
        <v>81</v>
      </c>
      <c r="C15" s="129" t="n">
        <f aca="false">SUM(C9:C14)</f>
        <v>5216200</v>
      </c>
      <c r="D15" s="130" t="s">
        <v>81</v>
      </c>
      <c r="E15" s="129" t="n">
        <f aca="false">SUM(E9:E14)</f>
        <v>1929100</v>
      </c>
      <c r="F15" s="124"/>
      <c r="G15" s="125"/>
      <c r="J15" s="120"/>
      <c r="K15" s="126"/>
    </row>
    <row r="16" s="100" customFormat="true" ht="18" hidden="false" customHeight="true" outlineLevel="0" collapsed="false">
      <c r="B16" s="131" t="s">
        <v>82</v>
      </c>
      <c r="C16" s="132"/>
      <c r="D16" s="133" t="s">
        <v>82</v>
      </c>
      <c r="E16" s="134" t="n">
        <v>27126</v>
      </c>
      <c r="F16" s="124"/>
      <c r="G16" s="125"/>
      <c r="J16" s="120"/>
      <c r="K16" s="127"/>
    </row>
    <row r="17" s="100" customFormat="true" ht="26.25" hidden="false" customHeight="true" outlineLevel="0" collapsed="false">
      <c r="B17" s="135" t="s">
        <v>83</v>
      </c>
      <c r="C17" s="136" t="n">
        <f aca="false">SUM(C15:C16)</f>
        <v>5216200</v>
      </c>
      <c r="D17" s="137" t="s">
        <v>83</v>
      </c>
      <c r="E17" s="138" t="n">
        <f aca="false">SUM(E15:E16)</f>
        <v>1956226</v>
      </c>
      <c r="F17" s="124"/>
      <c r="G17" s="139"/>
      <c r="J17" s="120"/>
      <c r="K17" s="127"/>
    </row>
    <row r="18" s="100" customFormat="true" ht="10.5" hidden="false" customHeight="true" outlineLevel="0" collapsed="false">
      <c r="B18" s="140"/>
      <c r="C18" s="141"/>
      <c r="D18" s="141"/>
      <c r="E18" s="142"/>
      <c r="F18" s="143"/>
    </row>
    <row r="19" s="100" customFormat="true" ht="11.25" hidden="false" customHeight="true" outlineLevel="0" collapsed="false">
      <c r="B19" s="140"/>
      <c r="C19" s="141"/>
      <c r="D19" s="141"/>
      <c r="E19" s="142"/>
      <c r="F19" s="143"/>
    </row>
    <row r="20" s="100" customFormat="true" ht="18" hidden="false" customHeight="true" outlineLevel="0" collapsed="false">
      <c r="B20" s="144" t="s">
        <v>84</v>
      </c>
      <c r="C20" s="144"/>
      <c r="D20" s="144"/>
      <c r="E20" s="144"/>
      <c r="F20" s="108"/>
      <c r="G20" s="145"/>
    </row>
    <row r="21" s="100" customFormat="true" ht="18" hidden="false" customHeight="true" outlineLevel="0" collapsed="false">
      <c r="B21" s="146"/>
      <c r="C21" s="147"/>
      <c r="D21" s="148"/>
      <c r="E21" s="149" t="s">
        <v>73</v>
      </c>
      <c r="F21" s="143"/>
      <c r="G21" s="1"/>
    </row>
    <row r="22" s="100" customFormat="true" ht="18" hidden="false" customHeight="true" outlineLevel="0" collapsed="false">
      <c r="B22" s="150" t="s">
        <v>85</v>
      </c>
      <c r="C22" s="151" t="s">
        <v>86</v>
      </c>
      <c r="D22" s="152"/>
      <c r="E22" s="122" t="n">
        <v>0</v>
      </c>
      <c r="F22" s="153"/>
      <c r="G22" s="1"/>
    </row>
    <row r="23" s="100" customFormat="true" ht="18" hidden="false" customHeight="true" outlineLevel="0" collapsed="false">
      <c r="B23" s="150"/>
      <c r="C23" s="151" t="s">
        <v>87</v>
      </c>
      <c r="D23" s="152"/>
      <c r="E23" s="122" t="n">
        <f aca="false">C17</f>
        <v>5216200</v>
      </c>
      <c r="F23" s="153"/>
      <c r="G23" s="1"/>
      <c r="H23" s="145"/>
      <c r="J23" s="127"/>
    </row>
    <row r="24" s="100" customFormat="true" ht="18" hidden="false" customHeight="true" outlineLevel="0" collapsed="false">
      <c r="B24" s="150"/>
      <c r="C24" s="151" t="s">
        <v>88</v>
      </c>
      <c r="D24" s="152"/>
      <c r="E24" s="122" t="n">
        <v>0</v>
      </c>
      <c r="F24" s="153"/>
      <c r="G24" s="1"/>
    </row>
    <row r="25" s="100" customFormat="true" ht="18" hidden="false" customHeight="true" outlineLevel="0" collapsed="false">
      <c r="B25" s="150"/>
      <c r="C25" s="151" t="s">
        <v>89</v>
      </c>
      <c r="D25" s="152"/>
      <c r="E25" s="122" t="n">
        <f aca="false">E22+E23+E24</f>
        <v>5216200</v>
      </c>
      <c r="F25" s="154"/>
      <c r="G25" s="1"/>
    </row>
    <row r="26" s="100" customFormat="true" ht="18" hidden="false" customHeight="true" outlineLevel="0" collapsed="false">
      <c r="B26" s="150"/>
      <c r="C26" s="151" t="s">
        <v>90</v>
      </c>
      <c r="D26" s="152"/>
      <c r="E26" s="122" t="n">
        <v>1956226</v>
      </c>
      <c r="F26" s="154"/>
      <c r="G26" s="1"/>
    </row>
    <row r="27" s="100" customFormat="true" ht="17.25" hidden="false" customHeight="true" outlineLevel="0" collapsed="false">
      <c r="B27" s="150"/>
      <c r="C27" s="151" t="s">
        <v>91</v>
      </c>
      <c r="D27" s="152"/>
      <c r="E27" s="122" t="n">
        <f aca="false">E25-E26</f>
        <v>3259974</v>
      </c>
      <c r="F27" s="155" t="str">
        <f aca="false">IF('MERIT Finanacial Report'!I21=E27," ","CHECK!!")</f>
        <v>CHECK!!</v>
      </c>
      <c r="G27" s="1"/>
    </row>
    <row r="28" s="100" customFormat="true" ht="18.75" hidden="false" customHeight="true" outlineLevel="0" collapsed="false">
      <c r="B28" s="150"/>
      <c r="C28" s="156"/>
      <c r="D28" s="157"/>
      <c r="E28" s="122"/>
      <c r="F28" s="154"/>
      <c r="G28" s="1"/>
    </row>
    <row r="29" s="100" customFormat="true" ht="18" hidden="false" customHeight="true" outlineLevel="0" collapsed="false">
      <c r="B29" s="158"/>
      <c r="C29" s="159" t="s">
        <v>92</v>
      </c>
      <c r="D29" s="160"/>
      <c r="E29" s="132" t="n">
        <f aca="false">E17</f>
        <v>1956226</v>
      </c>
      <c r="F29" s="154"/>
      <c r="G29" s="1"/>
    </row>
    <row r="30" s="100" customFormat="true" ht="27" hidden="false" customHeight="true" outlineLevel="0" collapsed="false">
      <c r="B30" s="161"/>
      <c r="C30" s="162" t="s">
        <v>93</v>
      </c>
      <c r="D30" s="163"/>
      <c r="E30" s="164" t="n">
        <f aca="false">E29-E27</f>
        <v>-1303748</v>
      </c>
      <c r="F30" s="153"/>
      <c r="G30" s="1"/>
      <c r="H30" s="127"/>
    </row>
    <row r="31" s="100" customFormat="true" ht="18" hidden="false" customHeight="true" outlineLevel="0" collapsed="false">
      <c r="B31" s="165"/>
      <c r="C31" s="166"/>
      <c r="D31" s="166"/>
      <c r="E31" s="167"/>
      <c r="F31" s="168"/>
    </row>
    <row r="32" customFormat="false" ht="21" hidden="false" customHeight="true" outlineLevel="0" collapsed="false">
      <c r="B32" s="169"/>
      <c r="C32" s="5"/>
      <c r="D32" s="5"/>
      <c r="F32" s="170"/>
    </row>
    <row r="33" customFormat="false" ht="14.5" hidden="false" customHeight="false" outlineLevel="0" collapsed="false">
      <c r="B33" s="169"/>
      <c r="C33" s="5"/>
      <c r="D33" s="5"/>
      <c r="F33" s="170"/>
    </row>
    <row r="34" customFormat="false" ht="14.5" hidden="false" customHeight="false" outlineLevel="0" collapsed="false">
      <c r="B34" s="169"/>
      <c r="C34" s="5"/>
      <c r="D34" s="5"/>
      <c r="F34" s="170"/>
    </row>
    <row r="35" customFormat="false" ht="14.5" hidden="false" customHeight="false" outlineLevel="0" collapsed="false">
      <c r="B35" s="169"/>
      <c r="C35" s="5"/>
      <c r="D35" s="5"/>
      <c r="F35" s="170"/>
    </row>
    <row r="36" customFormat="false" ht="14.5" hidden="false" customHeight="false" outlineLevel="0" collapsed="false">
      <c r="B36" s="169"/>
      <c r="C36" s="5"/>
      <c r="D36" s="5"/>
      <c r="F36" s="170"/>
    </row>
    <row r="37" customFormat="false" ht="14.5" hidden="false" customHeight="false" outlineLevel="0" collapsed="false">
      <c r="B37" s="169"/>
      <c r="C37" s="5"/>
      <c r="D37" s="5"/>
      <c r="F37" s="170"/>
    </row>
    <row r="38" customFormat="false" ht="14.5" hidden="false" customHeight="false" outlineLevel="0" collapsed="false">
      <c r="B38" s="169"/>
      <c r="C38" s="5"/>
      <c r="D38" s="5"/>
      <c r="F38" s="170"/>
    </row>
    <row r="39" customFormat="false" ht="14.5" hidden="false" customHeight="false" outlineLevel="0" collapsed="false">
      <c r="B39" s="169"/>
      <c r="C39" s="5"/>
      <c r="D39" s="5"/>
      <c r="F39" s="170"/>
    </row>
    <row r="40" s="171" customFormat="true" ht="12.5" hidden="false" customHeight="false" outlineLevel="0" collapsed="false">
      <c r="B40" s="172"/>
      <c r="C40" s="173"/>
      <c r="D40" s="174"/>
      <c r="E40" s="175"/>
      <c r="F40" s="176"/>
      <c r="G40" s="177"/>
      <c r="H40" s="178"/>
      <c r="I40" s="178"/>
      <c r="J40" s="178"/>
      <c r="K40" s="178"/>
      <c r="L40" s="177"/>
      <c r="M40" s="48"/>
      <c r="N40" s="178"/>
      <c r="O40" s="177"/>
    </row>
    <row r="41" s="171" customFormat="true" ht="12.5" hidden="false" customHeight="false" outlineLevel="0" collapsed="false">
      <c r="B41" s="172"/>
      <c r="C41" s="173"/>
      <c r="D41" s="174"/>
      <c r="E41" s="175"/>
      <c r="F41" s="176"/>
      <c r="G41" s="177"/>
      <c r="H41" s="178"/>
      <c r="I41" s="178"/>
      <c r="J41" s="178"/>
      <c r="K41" s="178"/>
      <c r="L41" s="177"/>
      <c r="M41" s="48"/>
      <c r="N41" s="178"/>
      <c r="O41" s="177"/>
    </row>
    <row r="42" s="171" customFormat="true" ht="12.5" hidden="false" customHeight="false" outlineLevel="0" collapsed="false">
      <c r="B42" s="172"/>
      <c r="C42" s="173"/>
      <c r="D42" s="174"/>
      <c r="E42" s="175"/>
      <c r="F42" s="176"/>
      <c r="G42" s="177"/>
      <c r="H42" s="178"/>
      <c r="I42" s="178"/>
      <c r="J42" s="178"/>
      <c r="K42" s="178"/>
      <c r="L42" s="177"/>
      <c r="M42" s="48"/>
      <c r="N42" s="178"/>
      <c r="O42" s="177"/>
    </row>
    <row r="43" s="171" customFormat="true" ht="12.5" hidden="false" customHeight="false" outlineLevel="0" collapsed="false">
      <c r="B43" s="172"/>
      <c r="C43" s="173"/>
      <c r="D43" s="174"/>
      <c r="E43" s="175"/>
      <c r="F43" s="176"/>
      <c r="G43" s="177"/>
      <c r="H43" s="178"/>
      <c r="I43" s="178"/>
      <c r="J43" s="178"/>
      <c r="K43" s="178"/>
      <c r="L43" s="177"/>
      <c r="M43" s="48"/>
      <c r="N43" s="178"/>
      <c r="O43" s="177"/>
    </row>
    <row r="44" s="171" customFormat="true" ht="12.5" hidden="false" customHeight="false" outlineLevel="0" collapsed="false">
      <c r="B44" s="172"/>
      <c r="C44" s="173"/>
      <c r="D44" s="174"/>
      <c r="E44" s="175"/>
      <c r="F44" s="176"/>
      <c r="G44" s="177"/>
      <c r="H44" s="178"/>
      <c r="I44" s="178"/>
      <c r="J44" s="178"/>
      <c r="K44" s="178"/>
      <c r="L44" s="177"/>
      <c r="M44" s="48"/>
      <c r="N44" s="178"/>
      <c r="O44" s="177"/>
    </row>
    <row r="45" s="171" customFormat="true" ht="12.5" hidden="false" customHeight="false" outlineLevel="0" collapsed="false">
      <c r="B45" s="172"/>
      <c r="C45" s="173"/>
      <c r="D45" s="174"/>
      <c r="E45" s="175"/>
      <c r="F45" s="176"/>
      <c r="G45" s="177"/>
      <c r="H45" s="178"/>
      <c r="I45" s="178"/>
      <c r="J45" s="178"/>
      <c r="K45" s="178"/>
      <c r="L45" s="177"/>
      <c r="M45" s="48"/>
      <c r="N45" s="178"/>
      <c r="O45" s="177"/>
    </row>
    <row r="46" s="171" customFormat="true" ht="12.5" hidden="false" customHeight="false" outlineLevel="0" collapsed="false">
      <c r="B46" s="172"/>
      <c r="C46" s="173"/>
      <c r="D46" s="174"/>
      <c r="E46" s="175"/>
      <c r="F46" s="176"/>
      <c r="G46" s="177"/>
      <c r="H46" s="178"/>
      <c r="I46" s="178"/>
      <c r="J46" s="178"/>
      <c r="K46" s="178"/>
      <c r="L46" s="177"/>
      <c r="M46" s="48"/>
      <c r="N46" s="178"/>
      <c r="O46" s="177"/>
    </row>
    <row r="47" s="171" customFormat="true" ht="12.5" hidden="false" customHeight="false" outlineLevel="0" collapsed="false">
      <c r="B47" s="172"/>
      <c r="C47" s="173"/>
      <c r="D47" s="174"/>
      <c r="E47" s="175"/>
      <c r="F47" s="176"/>
      <c r="G47" s="177"/>
      <c r="H47" s="178"/>
      <c r="I47" s="178"/>
      <c r="J47" s="178"/>
      <c r="K47" s="178"/>
      <c r="L47" s="177"/>
      <c r="M47" s="48"/>
      <c r="N47" s="178"/>
      <c r="O47" s="177"/>
    </row>
    <row r="48" s="171" customFormat="true" ht="21.75" hidden="false" customHeight="true" outlineLevel="0" collapsed="false">
      <c r="B48" s="172"/>
      <c r="C48" s="173"/>
      <c r="D48" s="174"/>
      <c r="E48" s="175"/>
      <c r="F48" s="176"/>
      <c r="G48" s="177"/>
      <c r="H48" s="178"/>
      <c r="I48" s="178"/>
      <c r="J48" s="178"/>
      <c r="K48" s="178"/>
      <c r="L48" s="177"/>
      <c r="M48" s="48"/>
      <c r="N48" s="178"/>
      <c r="O48" s="177"/>
    </row>
    <row r="49" s="171" customFormat="true" ht="12.5" hidden="false" customHeight="false" outlineLevel="0" collapsed="false">
      <c r="B49" s="172"/>
      <c r="C49" s="173"/>
      <c r="D49" s="174"/>
      <c r="E49" s="175"/>
      <c r="F49" s="176"/>
      <c r="G49" s="177"/>
      <c r="H49" s="178"/>
      <c r="I49" s="178"/>
      <c r="J49" s="178"/>
      <c r="K49" s="178"/>
      <c r="L49" s="177"/>
      <c r="M49" s="48"/>
      <c r="N49" s="178"/>
      <c r="O49" s="177"/>
    </row>
    <row r="50" s="171" customFormat="true" ht="12.5" hidden="false" customHeight="false" outlineLevel="0" collapsed="false">
      <c r="B50" s="172"/>
      <c r="C50" s="173"/>
      <c r="D50" s="174"/>
      <c r="E50" s="175"/>
      <c r="F50" s="176"/>
      <c r="G50" s="177"/>
      <c r="H50" s="178"/>
      <c r="I50" s="178"/>
      <c r="J50" s="178"/>
      <c r="K50" s="178"/>
      <c r="L50" s="177"/>
      <c r="M50" s="48"/>
      <c r="N50" s="178"/>
      <c r="O50" s="177"/>
    </row>
    <row r="51" s="171" customFormat="true" ht="12.5" hidden="false" customHeight="false" outlineLevel="0" collapsed="false">
      <c r="B51" s="172"/>
      <c r="C51" s="173"/>
      <c r="D51" s="174"/>
      <c r="E51" s="175"/>
      <c r="F51" s="176"/>
      <c r="G51" s="177"/>
      <c r="H51" s="178"/>
      <c r="I51" s="178"/>
      <c r="J51" s="178"/>
      <c r="K51" s="178"/>
      <c r="L51" s="177"/>
      <c r="M51" s="48"/>
      <c r="N51" s="178"/>
      <c r="O51" s="177"/>
    </row>
    <row r="52" s="171" customFormat="true" ht="12.5" hidden="false" customHeight="false" outlineLevel="0" collapsed="false">
      <c r="B52" s="172"/>
      <c r="C52" s="173"/>
      <c r="D52" s="174"/>
      <c r="E52" s="175"/>
      <c r="F52" s="176"/>
      <c r="G52" s="177"/>
      <c r="H52" s="178"/>
      <c r="I52" s="178"/>
      <c r="J52" s="178"/>
      <c r="K52" s="178"/>
      <c r="L52" s="177"/>
      <c r="M52" s="48"/>
      <c r="N52" s="178"/>
      <c r="O52" s="177"/>
    </row>
    <row r="53" s="171" customFormat="true" ht="12.5" hidden="false" customHeight="false" outlineLevel="0" collapsed="false">
      <c r="B53" s="172"/>
      <c r="C53" s="173"/>
      <c r="D53" s="174"/>
      <c r="E53" s="175"/>
      <c r="F53" s="176"/>
      <c r="G53" s="177"/>
      <c r="H53" s="178"/>
      <c r="I53" s="178"/>
      <c r="J53" s="178"/>
      <c r="K53" s="178"/>
      <c r="L53" s="177"/>
      <c r="M53" s="48"/>
      <c r="N53" s="178"/>
      <c r="O53" s="177"/>
    </row>
    <row r="54" s="171" customFormat="true" ht="12.5" hidden="false" customHeight="false" outlineLevel="0" collapsed="false">
      <c r="B54" s="172"/>
      <c r="C54" s="173"/>
      <c r="D54" s="174"/>
      <c r="E54" s="175"/>
      <c r="F54" s="176"/>
      <c r="G54" s="177"/>
      <c r="H54" s="178"/>
      <c r="I54" s="178"/>
      <c r="J54" s="178"/>
      <c r="K54" s="178"/>
      <c r="L54" s="177"/>
      <c r="M54" s="48"/>
      <c r="N54" s="178"/>
      <c r="O54" s="177"/>
    </row>
    <row r="55" s="171" customFormat="true" ht="12.5" hidden="false" customHeight="false" outlineLevel="0" collapsed="false">
      <c r="B55" s="172"/>
      <c r="C55" s="173"/>
      <c r="D55" s="174"/>
      <c r="E55" s="175"/>
      <c r="F55" s="176"/>
      <c r="G55" s="177"/>
      <c r="H55" s="178"/>
      <c r="I55" s="178"/>
      <c r="J55" s="178"/>
      <c r="K55" s="178"/>
      <c r="L55" s="177"/>
      <c r="M55" s="48"/>
      <c r="N55" s="178"/>
      <c r="O55" s="177"/>
    </row>
    <row r="56" s="171" customFormat="true" ht="12.5" hidden="false" customHeight="false" outlineLevel="0" collapsed="false">
      <c r="B56" s="172"/>
      <c r="C56" s="173"/>
      <c r="D56" s="174"/>
      <c r="E56" s="175"/>
      <c r="F56" s="176"/>
      <c r="G56" s="177"/>
      <c r="H56" s="178"/>
      <c r="I56" s="178"/>
      <c r="J56" s="178"/>
      <c r="K56" s="178"/>
      <c r="L56" s="177"/>
      <c r="M56" s="48"/>
      <c r="N56" s="178"/>
      <c r="O56" s="177"/>
    </row>
    <row r="57" s="171" customFormat="true" ht="12.5" hidden="false" customHeight="false" outlineLevel="0" collapsed="false">
      <c r="B57" s="172"/>
      <c r="C57" s="173"/>
      <c r="D57" s="174"/>
      <c r="E57" s="175"/>
      <c r="F57" s="176"/>
      <c r="G57" s="177"/>
      <c r="H57" s="178"/>
      <c r="I57" s="178"/>
      <c r="J57" s="178"/>
      <c r="K57" s="178"/>
      <c r="L57" s="177"/>
      <c r="M57" s="48"/>
      <c r="N57" s="178"/>
      <c r="O57" s="177"/>
    </row>
    <row r="58" s="171" customFormat="true" ht="12.5" hidden="false" customHeight="false" outlineLevel="0" collapsed="false">
      <c r="B58" s="172"/>
      <c r="C58" s="173"/>
      <c r="D58" s="174"/>
      <c r="E58" s="175"/>
      <c r="F58" s="176"/>
      <c r="G58" s="177"/>
      <c r="H58" s="178"/>
      <c r="I58" s="178"/>
      <c r="J58" s="178"/>
      <c r="K58" s="178"/>
      <c r="L58" s="177"/>
      <c r="M58" s="48"/>
      <c r="N58" s="178"/>
      <c r="O58" s="177"/>
    </row>
    <row r="59" s="171" customFormat="true" ht="12.5" hidden="false" customHeight="false" outlineLevel="0" collapsed="false">
      <c r="B59" s="172"/>
      <c r="C59" s="173"/>
      <c r="D59" s="174"/>
      <c r="E59" s="175"/>
      <c r="F59" s="176"/>
      <c r="G59" s="177"/>
      <c r="H59" s="178"/>
      <c r="I59" s="178"/>
      <c r="J59" s="178"/>
      <c r="K59" s="178"/>
      <c r="L59" s="177"/>
      <c r="M59" s="48"/>
      <c r="N59" s="178"/>
      <c r="O59" s="177"/>
    </row>
    <row r="60" s="171" customFormat="true" ht="12.5" hidden="false" customHeight="false" outlineLevel="0" collapsed="false">
      <c r="B60" s="172"/>
      <c r="C60" s="173"/>
      <c r="D60" s="174"/>
      <c r="E60" s="175"/>
      <c r="F60" s="176"/>
      <c r="G60" s="177"/>
      <c r="H60" s="178"/>
      <c r="I60" s="178"/>
      <c r="J60" s="178"/>
      <c r="K60" s="178"/>
      <c r="L60" s="177"/>
      <c r="M60" s="48"/>
      <c r="N60" s="178"/>
      <c r="O60" s="177"/>
    </row>
    <row r="61" s="171" customFormat="true" ht="12.5" hidden="false" customHeight="false" outlineLevel="0" collapsed="false">
      <c r="B61" s="172"/>
      <c r="C61" s="179"/>
      <c r="D61" s="180"/>
      <c r="E61" s="181"/>
      <c r="F61" s="182"/>
      <c r="G61" s="177"/>
      <c r="H61" s="178"/>
      <c r="I61" s="178"/>
      <c r="J61" s="178"/>
      <c r="K61" s="178"/>
      <c r="L61" s="177"/>
      <c r="M61" s="48"/>
      <c r="N61" s="178"/>
      <c r="O61" s="177"/>
    </row>
    <row r="62" s="171" customFormat="true" ht="13" hidden="false" customHeight="false" outlineLevel="0" collapsed="false">
      <c r="B62" s="183"/>
      <c r="C62" s="184"/>
      <c r="D62" s="185"/>
      <c r="E62" s="186"/>
      <c r="F62" s="187"/>
      <c r="G62" s="177"/>
      <c r="H62" s="178"/>
      <c r="I62" s="178"/>
      <c r="J62" s="178"/>
      <c r="K62" s="178"/>
      <c r="L62" s="177"/>
      <c r="M62" s="48"/>
      <c r="N62" s="178"/>
      <c r="O62" s="177"/>
    </row>
    <row r="63" customFormat="false" ht="13" hidden="false" customHeight="false" outlineLevel="0" collapsed="false"/>
    <row r="64" customFormat="false" ht="12.5" hidden="false" customHeight="false" outlineLevel="0" collapsed="false"/>
    <row r="65" customFormat="false" ht="9" hidden="false" customHeight="true" outlineLevel="0" collapsed="false"/>
    <row r="66" customFormat="false" ht="12.5" hidden="true" customHeight="false" outlineLevel="0" collapsed="false"/>
    <row r="67" customFormat="false" ht="12.5" hidden="false" customHeight="false" outlineLevel="0" collapsed="false"/>
    <row r="68" customFormat="false" ht="15.5" hidden="false" customHeight="false" outlineLevel="0" collapsed="false"/>
  </sheetData>
  <mergeCells count="6">
    <mergeCell ref="B2:E3"/>
    <mergeCell ref="B4:E4"/>
    <mergeCell ref="B5:E6"/>
    <mergeCell ref="F7:F8"/>
    <mergeCell ref="B20:E20"/>
    <mergeCell ref="B22:B28"/>
  </mergeCells>
  <conditionalFormatting sqref="F27">
    <cfRule type="containsError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1" right="1" top="1" bottom="1" header="0.511805555555555" footer="0.5"/>
  <pageSetup paperSize="1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&amp;CMalawi Early Grade Reading Improvement Activity (MERIT) Cash Forecast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  <Company>RTI International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2017-01-23T08:36:50Z</dcterms:created>
  <dc:creator>Kingwell Kumwenda</dc:creator>
  <dc:description/>
  <dc:language>en-US</dc:language>
  <cp:lastModifiedBy/>
  <cp:lastPrinted>2017-08-15T13:27:26Z</cp:lastPrinted>
  <dcterms:modified xsi:type="dcterms:W3CDTF">2019-07-29T14:15:58Z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RTI International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