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05" yWindow="75" windowWidth="9495" windowHeight="4290"/>
  </bookViews>
  <sheets>
    <sheet name="COFO Report 2019" sheetId="1" r:id="rId1"/>
  </sheets>
  <calcPr calcId="124519"/>
</workbook>
</file>

<file path=xl/calcChain.xml><?xml version="1.0" encoding="utf-8"?>
<calcChain xmlns="http://schemas.openxmlformats.org/spreadsheetml/2006/main">
  <c r="C36" i="1"/>
  <c r="D36"/>
  <c r="E36"/>
  <c r="F36"/>
  <c r="G36"/>
  <c r="H36"/>
  <c r="I36"/>
  <c r="B36"/>
  <c r="B28"/>
  <c r="I28" s="1"/>
  <c r="F15"/>
  <c r="I29"/>
  <c r="I30"/>
  <c r="I31"/>
  <c r="H29"/>
  <c r="H30"/>
  <c r="H31"/>
  <c r="H32"/>
  <c r="H28" l="1"/>
  <c r="I26" l="1"/>
  <c r="H27"/>
  <c r="I27" l="1"/>
  <c r="H26"/>
  <c r="C33"/>
  <c r="G33" s="1"/>
  <c r="B33"/>
  <c r="I33" l="1"/>
  <c r="H33"/>
  <c r="F16" l="1"/>
  <c r="F17" s="1"/>
</calcChain>
</file>

<file path=xl/sharedStrings.xml><?xml version="1.0" encoding="utf-8"?>
<sst xmlns="http://schemas.openxmlformats.org/spreadsheetml/2006/main" count="32" uniqueCount="30">
  <si>
    <t>LOCAL CURRENCY</t>
  </si>
  <si>
    <t xml:space="preserve">EXPENDITURES: </t>
  </si>
  <si>
    <t xml:space="preserve">APPROVED  ANNUAL PROJECT  BUDGET </t>
  </si>
  <si>
    <t xml:space="preserve">TOTAL ACTUAL EXPENSES TO DATE </t>
  </si>
  <si>
    <t xml:space="preserve">VARIANCE (BUDGET -EXPENSES) </t>
  </si>
  <si>
    <t>VARIANCE  - %</t>
  </si>
  <si>
    <t xml:space="preserve"> Sub-Total</t>
  </si>
  <si>
    <t>Transport</t>
  </si>
  <si>
    <t>TOTAL</t>
  </si>
  <si>
    <t>FINANCIAL REPORT</t>
  </si>
  <si>
    <t>EXPENDITURE TO DATE</t>
  </si>
  <si>
    <t>MWK</t>
  </si>
  <si>
    <t>BALANCE</t>
  </si>
  <si>
    <t>ACTUAL EXPENSES FOR FIRST REPORT</t>
  </si>
  <si>
    <t>ACTUAL EXPENSES FOR SECOND REPORT</t>
  </si>
  <si>
    <t>ACTUAL EXPENSES  FOR THIRD REPORT</t>
  </si>
  <si>
    <t>ACTUAL EXPENSES FOR FINAL REPORT</t>
  </si>
  <si>
    <t>1 USD</t>
  </si>
  <si>
    <t>SECTION 2: PROCUREMENT OF FARM INPUTS AND DISTRIBUTION</t>
  </si>
  <si>
    <t>GRANT TOTAL</t>
  </si>
  <si>
    <t xml:space="preserve">EXCHANGE RATE        </t>
  </si>
  <si>
    <t>ORGANISATION NAME: COMMUNITY FORUM (COFO)</t>
  </si>
  <si>
    <t xml:space="preserve">FINANCIAL MONTH: NOVEMBER       2019 </t>
  </si>
  <si>
    <t>Procurement of Quails</t>
  </si>
  <si>
    <t>Feeding food</t>
  </si>
  <si>
    <t xml:space="preserve">Incubator  </t>
  </si>
  <si>
    <t xml:space="preserve"> Cages</t>
  </si>
  <si>
    <t>Tube Feeder</t>
  </si>
  <si>
    <t>TOTAL AGENCY AGREEMENT AMOUNT:           564998.52 MWK</t>
  </si>
  <si>
    <t>FUNDS RECEIVED FROM BRIDGE KIDS INTERNATIONAL ;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</si>
</sst>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color rgb="FF7030A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i/>
      <sz val="10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9" fontId="8" fillId="0" borderId="0" applyFont="0" applyFill="0" applyBorder="0" applyAlignment="0" applyProtection="0"/>
  </cellStyleXfs>
  <cellXfs count="58">
    <xf numFmtId="0" fontId="0" fillId="0" borderId="0" xfId="0"/>
    <xf numFmtId="4" fontId="3" fillId="0" borderId="2" xfId="1" applyNumberFormat="1" applyFont="1" applyFill="1" applyBorder="1" applyAlignment="1">
      <alignment horizontal="right"/>
    </xf>
    <xf numFmtId="0" fontId="4" fillId="0" borderId="4" xfId="1" applyFont="1" applyFill="1" applyBorder="1" applyAlignment="1">
      <alignment horizontal="center"/>
    </xf>
    <xf numFmtId="0" fontId="4" fillId="0" borderId="5" xfId="1" applyFont="1" applyFill="1" applyBorder="1" applyAlignment="1">
      <alignment horizontal="center"/>
    </xf>
    <xf numFmtId="0" fontId="4" fillId="0" borderId="6" xfId="1" applyFont="1" applyFill="1" applyBorder="1" applyAlignment="1">
      <alignment horizontal="center" wrapText="1"/>
    </xf>
    <xf numFmtId="0" fontId="4" fillId="0" borderId="7" xfId="1" applyFont="1" applyFill="1" applyBorder="1" applyAlignment="1">
      <alignment horizontal="center" wrapText="1"/>
    </xf>
    <xf numFmtId="0" fontId="3" fillId="0" borderId="2" xfId="1" applyFont="1" applyBorder="1"/>
    <xf numFmtId="4" fontId="6" fillId="2" borderId="2" xfId="1" applyNumberFormat="1" applyFont="1" applyFill="1" applyBorder="1" applyAlignment="1">
      <alignment horizontal="right"/>
    </xf>
    <xf numFmtId="0" fontId="4" fillId="0" borderId="8" xfId="1" applyFont="1" applyBorder="1"/>
    <xf numFmtId="4" fontId="7" fillId="3" borderId="2" xfId="1" applyNumberFormat="1" applyFont="1" applyFill="1" applyBorder="1" applyAlignment="1">
      <alignment horizontal="right"/>
    </xf>
    <xf numFmtId="4" fontId="7" fillId="3" borderId="1" xfId="1" applyNumberFormat="1" applyFont="1" applyFill="1" applyBorder="1" applyAlignment="1">
      <alignment horizontal="right"/>
    </xf>
    <xf numFmtId="9" fontId="7" fillId="3" borderId="9" xfId="1" applyNumberFormat="1" applyFont="1" applyFill="1" applyBorder="1" applyAlignment="1">
      <alignment horizontal="right"/>
    </xf>
    <xf numFmtId="0" fontId="3" fillId="0" borderId="8" xfId="1" applyFont="1" applyBorder="1"/>
    <xf numFmtId="0" fontId="3" fillId="0" borderId="8" xfId="1" applyFont="1" applyBorder="1" applyAlignment="1">
      <alignment horizontal="left"/>
    </xf>
    <xf numFmtId="0" fontId="3" fillId="0" borderId="8" xfId="1" applyFont="1" applyBorder="1" applyAlignment="1"/>
    <xf numFmtId="0" fontId="1" fillId="0" borderId="0" xfId="0" applyFont="1"/>
    <xf numFmtId="0" fontId="0" fillId="0" borderId="0" xfId="0" applyFont="1"/>
    <xf numFmtId="4" fontId="10" fillId="3" borderId="2" xfId="1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0" fontId="9" fillId="0" borderId="0" xfId="0" applyFont="1"/>
    <xf numFmtId="4" fontId="10" fillId="3" borderId="0" xfId="1" applyNumberFormat="1" applyFont="1" applyFill="1" applyBorder="1" applyAlignment="1">
      <alignment horizontal="right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6" borderId="8" xfId="1" applyFont="1" applyFill="1" applyBorder="1" applyAlignment="1">
      <alignment horizontal="right"/>
    </xf>
    <xf numFmtId="4" fontId="5" fillId="6" borderId="2" xfId="1" applyNumberFormat="1" applyFont="1" applyFill="1" applyBorder="1" applyAlignment="1">
      <alignment horizontal="right"/>
    </xf>
    <xf numFmtId="4" fontId="5" fillId="6" borderId="1" xfId="1" applyNumberFormat="1" applyFont="1" applyFill="1" applyBorder="1" applyAlignment="1">
      <alignment horizontal="right"/>
    </xf>
    <xf numFmtId="9" fontId="5" fillId="6" borderId="9" xfId="1" applyNumberFormat="1" applyFont="1" applyFill="1" applyBorder="1" applyAlignment="1">
      <alignment horizontal="right"/>
    </xf>
    <xf numFmtId="0" fontId="4" fillId="5" borderId="8" xfId="1" applyFont="1" applyFill="1" applyBorder="1"/>
    <xf numFmtId="4" fontId="6" fillId="5" borderId="2" xfId="1" applyNumberFormat="1" applyFont="1" applyFill="1" applyBorder="1" applyAlignment="1">
      <alignment horizontal="right"/>
    </xf>
    <xf numFmtId="4" fontId="4" fillId="5" borderId="2" xfId="1" applyNumberFormat="1" applyFont="1" applyFill="1" applyBorder="1" applyAlignment="1">
      <alignment horizontal="right"/>
    </xf>
    <xf numFmtId="4" fontId="7" fillId="5" borderId="2" xfId="1" applyNumberFormat="1" applyFont="1" applyFill="1" applyBorder="1" applyAlignment="1">
      <alignment horizontal="right"/>
    </xf>
    <xf numFmtId="4" fontId="7" fillId="5" borderId="1" xfId="1" applyNumberFormat="1" applyFont="1" applyFill="1" applyBorder="1" applyAlignment="1">
      <alignment horizontal="right"/>
    </xf>
    <xf numFmtId="9" fontId="7" fillId="5" borderId="9" xfId="1" applyNumberFormat="1" applyFont="1" applyFill="1" applyBorder="1" applyAlignment="1">
      <alignment horizontal="right"/>
    </xf>
    <xf numFmtId="0" fontId="0" fillId="0" borderId="10" xfId="0" applyBorder="1"/>
    <xf numFmtId="0" fontId="0" fillId="0" borderId="11" xfId="0" applyBorder="1"/>
    <xf numFmtId="0" fontId="3" fillId="0" borderId="9" xfId="1" applyFont="1" applyBorder="1"/>
    <xf numFmtId="0" fontId="3" fillId="0" borderId="12" xfId="1" applyFont="1" applyBorder="1" applyAlignment="1"/>
    <xf numFmtId="0" fontId="4" fillId="0" borderId="12" xfId="1" applyFont="1" applyBorder="1"/>
    <xf numFmtId="0" fontId="3" fillId="0" borderId="12" xfId="1" applyFont="1" applyBorder="1" applyAlignment="1">
      <alignment horizontal="left"/>
    </xf>
    <xf numFmtId="0" fontId="13" fillId="4" borderId="13" xfId="1" applyFont="1" applyFill="1" applyBorder="1" applyAlignment="1">
      <alignment horizontal="center"/>
    </xf>
    <xf numFmtId="4" fontId="13" fillId="4" borderId="14" xfId="1" applyNumberFormat="1" applyFont="1" applyFill="1" applyBorder="1" applyAlignment="1"/>
    <xf numFmtId="0" fontId="0" fillId="0" borderId="2" xfId="0" applyBorder="1"/>
    <xf numFmtId="0" fontId="1" fillId="0" borderId="2" xfId="0" applyFont="1" applyBorder="1"/>
    <xf numFmtId="0" fontId="0" fillId="0" borderId="2" xfId="0" applyFont="1" applyBorder="1"/>
    <xf numFmtId="4" fontId="0" fillId="0" borderId="2" xfId="0" applyNumberFormat="1" applyFont="1" applyBorder="1"/>
    <xf numFmtId="4" fontId="0" fillId="0" borderId="2" xfId="0" applyNumberFormat="1" applyBorder="1"/>
    <xf numFmtId="4" fontId="1" fillId="0" borderId="2" xfId="0" applyNumberFormat="1" applyFont="1" applyBorder="1"/>
    <xf numFmtId="0" fontId="4" fillId="0" borderId="15" xfId="1" applyFont="1" applyFill="1" applyBorder="1" applyAlignment="1">
      <alignment horizontal="center" wrapText="1"/>
    </xf>
    <xf numFmtId="0" fontId="0" fillId="0" borderId="16" xfId="0" applyBorder="1"/>
    <xf numFmtId="0" fontId="4" fillId="0" borderId="17" xfId="1" applyFont="1" applyBorder="1"/>
    <xf numFmtId="0" fontId="2" fillId="0" borderId="3" xfId="1" applyBorder="1"/>
    <xf numFmtId="0" fontId="4" fillId="0" borderId="18" xfId="1" applyFont="1" applyFill="1" applyBorder="1" applyAlignment="1">
      <alignment horizontal="center"/>
    </xf>
    <xf numFmtId="0" fontId="4" fillId="0" borderId="19" xfId="1" applyFont="1" applyFill="1" applyBorder="1" applyAlignment="1">
      <alignment horizontal="center"/>
    </xf>
    <xf numFmtId="43" fontId="0" fillId="0" borderId="8" xfId="0" applyNumberFormat="1" applyBorder="1"/>
    <xf numFmtId="4" fontId="0" fillId="0" borderId="0" xfId="0" applyNumberFormat="1"/>
    <xf numFmtId="9" fontId="13" fillId="4" borderId="14" xfId="2" applyFont="1" applyFill="1" applyBorder="1" applyAlignment="1"/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Z164"/>
  <sheetViews>
    <sheetView tabSelected="1" view="pageBreakPreview" zoomScale="106" zoomScaleNormal="124" zoomScaleSheetLayoutView="106" workbookViewId="0">
      <selection activeCell="H40" sqref="H40"/>
    </sheetView>
  </sheetViews>
  <sheetFormatPr defaultRowHeight="15"/>
  <cols>
    <col min="1" max="1" width="24.7109375" customWidth="1"/>
    <col min="2" max="2" width="15.5703125" customWidth="1"/>
    <col min="3" max="3" width="17.140625" customWidth="1"/>
    <col min="4" max="4" width="12.42578125" customWidth="1"/>
    <col min="5" max="5" width="12" customWidth="1"/>
    <col min="6" max="6" width="12.85546875" customWidth="1"/>
    <col min="7" max="7" width="11.42578125" customWidth="1"/>
    <col min="8" max="8" width="10.7109375" customWidth="1"/>
  </cols>
  <sheetData>
    <row r="1" spans="1:7">
      <c r="A1" s="35"/>
      <c r="B1" s="43"/>
      <c r="C1" s="43"/>
      <c r="D1" s="44" t="s">
        <v>9</v>
      </c>
      <c r="E1" s="44"/>
      <c r="F1" s="43"/>
      <c r="G1" s="43"/>
    </row>
    <row r="2" spans="1:7">
      <c r="A2" s="36"/>
      <c r="B2" s="43"/>
      <c r="C2" s="43"/>
      <c r="D2" s="43"/>
      <c r="E2" s="43"/>
      <c r="F2" s="43"/>
      <c r="G2" s="43"/>
    </row>
    <row r="3" spans="1:7">
      <c r="A3" s="36"/>
      <c r="B3" s="44" t="s">
        <v>21</v>
      </c>
      <c r="C3" s="43"/>
      <c r="D3" s="43"/>
      <c r="E3" s="43"/>
      <c r="F3" s="43"/>
      <c r="G3" s="43"/>
    </row>
    <row r="4" spans="1:7">
      <c r="A4" s="36"/>
      <c r="B4" s="43"/>
      <c r="C4" s="43"/>
      <c r="D4" s="43"/>
      <c r="E4" s="43"/>
      <c r="F4" s="43"/>
      <c r="G4" s="43"/>
    </row>
    <row r="5" spans="1:7">
      <c r="A5" s="36"/>
      <c r="B5" s="44"/>
      <c r="C5" s="44"/>
      <c r="D5" s="44" t="s">
        <v>22</v>
      </c>
      <c r="E5" s="44"/>
      <c r="F5" s="43"/>
      <c r="G5" s="43"/>
    </row>
    <row r="6" spans="1:7">
      <c r="A6" s="36"/>
      <c r="B6" s="44"/>
      <c r="C6" s="44"/>
      <c r="D6" s="44"/>
      <c r="E6" s="44"/>
      <c r="F6" s="43"/>
      <c r="G6" s="43"/>
    </row>
    <row r="7" spans="1:7">
      <c r="A7" s="36"/>
      <c r="B7" s="44" t="s">
        <v>28</v>
      </c>
      <c r="C7" s="44"/>
      <c r="D7" s="44"/>
      <c r="E7" s="44"/>
      <c r="F7" s="43"/>
      <c r="G7" s="43"/>
    </row>
    <row r="8" spans="1:7">
      <c r="A8" s="36"/>
      <c r="B8" s="44"/>
      <c r="C8" s="44"/>
      <c r="D8" s="44"/>
      <c r="E8" s="44"/>
      <c r="F8" s="43"/>
      <c r="G8" s="43"/>
    </row>
    <row r="9" spans="1:7">
      <c r="A9" s="36"/>
      <c r="B9" s="45"/>
      <c r="C9" s="43" t="s">
        <v>20</v>
      </c>
      <c r="D9" s="43" t="s">
        <v>17</v>
      </c>
      <c r="E9" s="43"/>
      <c r="F9" s="45"/>
      <c r="G9" s="45"/>
    </row>
    <row r="10" spans="1:7" ht="26.25" customHeight="1">
      <c r="A10" s="36"/>
      <c r="B10" s="45"/>
      <c r="C10" s="45"/>
      <c r="D10" s="45"/>
      <c r="E10" s="45"/>
      <c r="F10" s="45"/>
      <c r="G10" s="45"/>
    </row>
    <row r="11" spans="1:7">
      <c r="A11" s="36"/>
      <c r="B11" s="44" t="s">
        <v>29</v>
      </c>
      <c r="C11" s="45"/>
      <c r="D11" s="45"/>
      <c r="E11" s="45">
        <v>1</v>
      </c>
      <c r="F11" s="48">
        <v>564998.52</v>
      </c>
      <c r="G11" s="43"/>
    </row>
    <row r="12" spans="1:7">
      <c r="A12" s="36"/>
      <c r="B12" s="45"/>
      <c r="C12" s="45"/>
      <c r="D12" s="45"/>
      <c r="E12" s="45">
        <v>2</v>
      </c>
      <c r="F12" s="47">
        <v>0</v>
      </c>
      <c r="G12" s="45"/>
    </row>
    <row r="13" spans="1:7">
      <c r="A13" s="36"/>
      <c r="B13" s="45"/>
      <c r="C13" s="45"/>
      <c r="D13" s="45"/>
      <c r="E13" s="45">
        <v>3</v>
      </c>
      <c r="F13" s="46">
        <v>0</v>
      </c>
      <c r="G13" s="45"/>
    </row>
    <row r="14" spans="1:7">
      <c r="A14" s="36"/>
      <c r="B14" s="45"/>
      <c r="C14" s="45"/>
      <c r="D14" s="45"/>
      <c r="E14" s="45">
        <v>4</v>
      </c>
      <c r="F14" s="46">
        <v>0</v>
      </c>
      <c r="G14" s="45"/>
    </row>
    <row r="15" spans="1:7">
      <c r="A15" s="36"/>
      <c r="B15" s="45"/>
      <c r="C15" s="45"/>
      <c r="D15" s="43" t="s">
        <v>8</v>
      </c>
      <c r="E15" s="45"/>
      <c r="F15" s="48">
        <f>SUM(F11:F14)</f>
        <v>564998.52</v>
      </c>
      <c r="G15" s="43" t="s">
        <v>11</v>
      </c>
    </row>
    <row r="16" spans="1:7">
      <c r="A16" s="36"/>
      <c r="B16" s="45" t="s">
        <v>10</v>
      </c>
      <c r="C16" s="45"/>
      <c r="D16" s="45"/>
      <c r="E16" s="45"/>
      <c r="F16" s="48">
        <f>G36</f>
        <v>560480</v>
      </c>
      <c r="G16" s="43" t="s">
        <v>11</v>
      </c>
    </row>
    <row r="17" spans="1:9">
      <c r="A17" s="36"/>
      <c r="B17" s="43" t="s">
        <v>12</v>
      </c>
      <c r="C17" s="45"/>
      <c r="D17" s="45"/>
      <c r="E17" s="46"/>
      <c r="F17" s="48">
        <f>F15-F16</f>
        <v>4518.5200000000186</v>
      </c>
      <c r="G17" s="43" t="s">
        <v>11</v>
      </c>
    </row>
    <row r="18" spans="1:9">
      <c r="A18" s="36"/>
      <c r="B18" s="43"/>
      <c r="C18" s="43"/>
      <c r="D18" s="43"/>
      <c r="E18" s="43"/>
      <c r="F18" s="43"/>
      <c r="G18" s="43"/>
    </row>
    <row r="19" spans="1:9" ht="15.75" thickBot="1">
      <c r="A19" s="36"/>
      <c r="B19" s="50"/>
      <c r="C19" s="50"/>
      <c r="D19" s="50"/>
      <c r="E19" s="50"/>
      <c r="F19" s="50"/>
      <c r="G19" s="50"/>
    </row>
    <row r="20" spans="1:9" ht="15.75" thickBot="1">
      <c r="A20" s="52"/>
      <c r="B20" s="53" t="s">
        <v>0</v>
      </c>
      <c r="C20" s="53"/>
      <c r="D20" s="53"/>
      <c r="E20" s="53"/>
      <c r="F20" s="53"/>
      <c r="G20" s="54"/>
      <c r="H20" s="2"/>
      <c r="I20" s="3"/>
    </row>
    <row r="21" spans="1:9" ht="39">
      <c r="A21" s="51" t="s">
        <v>1</v>
      </c>
      <c r="B21" s="49" t="s">
        <v>2</v>
      </c>
      <c r="C21" s="49" t="s">
        <v>13</v>
      </c>
      <c r="D21" s="49" t="s">
        <v>14</v>
      </c>
      <c r="E21" s="49" t="s">
        <v>15</v>
      </c>
      <c r="F21" s="49" t="s">
        <v>16</v>
      </c>
      <c r="G21" s="49" t="s">
        <v>3</v>
      </c>
      <c r="H21" s="4" t="s">
        <v>4</v>
      </c>
      <c r="I21" s="5" t="s">
        <v>5</v>
      </c>
    </row>
    <row r="22" spans="1:9">
      <c r="A22" s="12"/>
      <c r="B22" s="6"/>
      <c r="C22" s="6"/>
      <c r="D22" s="6"/>
      <c r="E22" s="6"/>
      <c r="F22" s="6"/>
      <c r="G22" s="6"/>
      <c r="H22" s="6"/>
      <c r="I22" s="37"/>
    </row>
    <row r="23" spans="1:9" s="18" customFormat="1">
      <c r="A23" s="14"/>
      <c r="B23" s="14"/>
      <c r="C23" s="14"/>
      <c r="D23" s="14"/>
      <c r="E23" s="14"/>
      <c r="F23" s="14"/>
      <c r="G23" s="14"/>
      <c r="H23" s="14"/>
      <c r="I23" s="38"/>
    </row>
    <row r="24" spans="1:9">
      <c r="A24" s="29" t="s">
        <v>18</v>
      </c>
      <c r="B24" s="31"/>
      <c r="C24" s="30"/>
      <c r="D24" s="30"/>
      <c r="E24" s="30"/>
      <c r="F24" s="30"/>
      <c r="G24" s="32"/>
      <c r="H24" s="33"/>
      <c r="I24" s="34"/>
    </row>
    <row r="25" spans="1:9">
      <c r="A25" s="14"/>
      <c r="B25" s="1"/>
      <c r="C25" s="7"/>
      <c r="D25" s="7"/>
      <c r="E25" s="7"/>
      <c r="F25" s="7"/>
      <c r="G25" s="9"/>
      <c r="H25" s="10"/>
      <c r="I25" s="11"/>
    </row>
    <row r="26" spans="1:9">
      <c r="A26" s="55" t="s">
        <v>23</v>
      </c>
      <c r="B26" s="56">
        <v>67500</v>
      </c>
      <c r="C26" s="7">
        <v>67500</v>
      </c>
      <c r="D26" s="7">
        <v>0</v>
      </c>
      <c r="E26" s="7">
        <v>0</v>
      </c>
      <c r="F26" s="7">
        <v>0</v>
      </c>
      <c r="G26" s="9"/>
      <c r="H26" s="10">
        <f t="shared" ref="H26:H33" si="0">B26-G26</f>
        <v>67500</v>
      </c>
      <c r="I26" s="11">
        <f t="shared" ref="I26:I33" si="1">G26/B26</f>
        <v>0</v>
      </c>
    </row>
    <row r="27" spans="1:9">
      <c r="A27" s="55" t="s">
        <v>24</v>
      </c>
      <c r="B27" s="56">
        <v>50000</v>
      </c>
      <c r="C27" s="7">
        <v>46000</v>
      </c>
      <c r="D27" s="7">
        <v>0</v>
      </c>
      <c r="E27" s="7">
        <v>0</v>
      </c>
      <c r="F27" s="7">
        <v>0</v>
      </c>
      <c r="G27" s="9"/>
      <c r="H27" s="10">
        <f t="shared" si="0"/>
        <v>50000</v>
      </c>
      <c r="I27" s="11">
        <f t="shared" si="1"/>
        <v>0</v>
      </c>
    </row>
    <row r="28" spans="1:9">
      <c r="A28" s="55" t="s">
        <v>25</v>
      </c>
      <c r="B28" s="56">
        <f>215000+598.52</f>
        <v>215598.52</v>
      </c>
      <c r="C28" s="7">
        <v>245000</v>
      </c>
      <c r="D28" s="7"/>
      <c r="E28" s="7"/>
      <c r="F28" s="7"/>
      <c r="G28" s="9"/>
      <c r="H28" s="10">
        <f t="shared" si="0"/>
        <v>215598.52</v>
      </c>
      <c r="I28" s="11">
        <f t="shared" si="1"/>
        <v>0</v>
      </c>
    </row>
    <row r="29" spans="1:9">
      <c r="A29" s="55" t="s">
        <v>26</v>
      </c>
      <c r="B29" s="56">
        <v>170000</v>
      </c>
      <c r="C29" s="7">
        <v>166500</v>
      </c>
      <c r="D29" s="7"/>
      <c r="E29" s="7"/>
      <c r="F29" s="7"/>
      <c r="G29" s="9"/>
      <c r="H29" s="10">
        <f t="shared" si="0"/>
        <v>170000</v>
      </c>
      <c r="I29" s="11">
        <f t="shared" si="1"/>
        <v>0</v>
      </c>
    </row>
    <row r="30" spans="1:9">
      <c r="A30" s="55" t="s">
        <v>27</v>
      </c>
      <c r="B30" s="56">
        <v>16900</v>
      </c>
      <c r="C30" s="7">
        <v>15480</v>
      </c>
      <c r="D30" s="7"/>
      <c r="E30" s="7"/>
      <c r="F30" s="7"/>
      <c r="G30" s="9"/>
      <c r="H30" s="10">
        <f t="shared" si="0"/>
        <v>16900</v>
      </c>
      <c r="I30" s="11">
        <f t="shared" si="1"/>
        <v>0</v>
      </c>
    </row>
    <row r="31" spans="1:9">
      <c r="A31" s="55" t="s">
        <v>7</v>
      </c>
      <c r="B31" s="56">
        <v>45000</v>
      </c>
      <c r="C31" s="7">
        <v>20000</v>
      </c>
      <c r="D31" s="7"/>
      <c r="E31" s="7"/>
      <c r="F31" s="7"/>
      <c r="G31" s="9"/>
      <c r="H31" s="10">
        <f t="shared" si="0"/>
        <v>45000</v>
      </c>
      <c r="I31" s="11">
        <f t="shared" si="1"/>
        <v>0</v>
      </c>
    </row>
    <row r="32" spans="1:9">
      <c r="A32" s="14"/>
      <c r="B32" s="1"/>
      <c r="C32" s="7"/>
      <c r="D32" s="7"/>
      <c r="E32" s="7"/>
      <c r="F32" s="7"/>
      <c r="G32" s="9"/>
      <c r="H32" s="10">
        <f t="shared" si="0"/>
        <v>0</v>
      </c>
      <c r="I32" s="11"/>
    </row>
    <row r="33" spans="1:130" s="18" customFormat="1">
      <c r="A33" s="25" t="s">
        <v>6</v>
      </c>
      <c r="B33" s="26">
        <f>SUM(B25:B32)</f>
        <v>564998.52</v>
      </c>
      <c r="C33" s="26">
        <f>SUM(C25:C32)</f>
        <v>560480</v>
      </c>
      <c r="D33" s="26">
        <v>0</v>
      </c>
      <c r="E33" s="26">
        <v>0</v>
      </c>
      <c r="F33" s="26">
        <v>0</v>
      </c>
      <c r="G33" s="26">
        <f t="shared" ref="G33" si="2">C33+D33+E33+F33</f>
        <v>560480</v>
      </c>
      <c r="H33" s="27">
        <f t="shared" si="0"/>
        <v>4518.5200000000186</v>
      </c>
      <c r="I33" s="28">
        <f t="shared" si="1"/>
        <v>0.99200259852008099</v>
      </c>
    </row>
    <row r="34" spans="1:130">
      <c r="A34" s="8"/>
      <c r="B34" s="8"/>
      <c r="C34" s="8"/>
      <c r="D34" s="8"/>
      <c r="E34" s="8"/>
      <c r="F34" s="8"/>
      <c r="G34" s="8"/>
      <c r="H34" s="8"/>
      <c r="I34" s="39"/>
    </row>
    <row r="35" spans="1:130">
      <c r="A35" s="13"/>
      <c r="B35" s="13"/>
      <c r="C35" s="13"/>
      <c r="D35" s="13"/>
      <c r="E35" s="13"/>
      <c r="F35" s="13"/>
      <c r="G35" s="13"/>
      <c r="H35" s="13"/>
      <c r="I35" s="40"/>
    </row>
    <row r="36" spans="1:130" ht="15.75" thickBot="1">
      <c r="A36" s="41" t="s">
        <v>19</v>
      </c>
      <c r="B36" s="42">
        <f>B33</f>
        <v>564998.52</v>
      </c>
      <c r="C36" s="42">
        <f t="shared" ref="C36:I36" si="3">C33</f>
        <v>560480</v>
      </c>
      <c r="D36" s="42">
        <f t="shared" si="3"/>
        <v>0</v>
      </c>
      <c r="E36" s="42">
        <f t="shared" si="3"/>
        <v>0</v>
      </c>
      <c r="F36" s="42">
        <f t="shared" si="3"/>
        <v>0</v>
      </c>
      <c r="G36" s="42">
        <f t="shared" si="3"/>
        <v>560480</v>
      </c>
      <c r="H36" s="42">
        <f t="shared" si="3"/>
        <v>4518.5200000000186</v>
      </c>
      <c r="I36" s="57">
        <f t="shared" si="3"/>
        <v>0.99200259852008099</v>
      </c>
      <c r="J36" s="24"/>
    </row>
    <row r="38" spans="1:130">
      <c r="H38" s="56"/>
    </row>
    <row r="42" spans="1:130" s="17" customForma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</row>
    <row r="43" spans="1:130" s="21" customForma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</row>
    <row r="52" spans="1:10" s="18" customFormat="1">
      <c r="A52"/>
      <c r="B52"/>
      <c r="C52"/>
      <c r="D52"/>
      <c r="E52"/>
      <c r="F52"/>
      <c r="G52"/>
      <c r="H52"/>
      <c r="I52"/>
      <c r="J52"/>
    </row>
    <row r="53" spans="1:10" s="18" customFormat="1">
      <c r="A53"/>
      <c r="B53"/>
      <c r="C53"/>
      <c r="D53"/>
      <c r="E53"/>
      <c r="F53"/>
      <c r="G53"/>
      <c r="H53"/>
      <c r="I53"/>
      <c r="J53"/>
    </row>
    <row r="59" spans="1:10" s="18" customFormat="1">
      <c r="A59"/>
      <c r="B59"/>
      <c r="C59"/>
      <c r="D59"/>
      <c r="E59"/>
      <c r="F59"/>
      <c r="G59"/>
      <c r="H59"/>
      <c r="I59"/>
      <c r="J59"/>
    </row>
    <row r="60" spans="1:10" s="18" customFormat="1">
      <c r="A60"/>
      <c r="B60"/>
      <c r="C60"/>
      <c r="D60"/>
      <c r="E60"/>
      <c r="F60"/>
      <c r="G60"/>
      <c r="H60"/>
      <c r="I60"/>
      <c r="J60"/>
    </row>
    <row r="68" spans="1:10" s="18" customFormat="1">
      <c r="A68"/>
      <c r="B68"/>
      <c r="C68"/>
      <c r="D68"/>
      <c r="E68"/>
      <c r="F68"/>
      <c r="G68"/>
      <c r="H68"/>
      <c r="I68"/>
      <c r="J68"/>
    </row>
    <row r="69" spans="1:10" s="18" customFormat="1">
      <c r="A69"/>
      <c r="B69"/>
      <c r="C69"/>
      <c r="D69"/>
      <c r="E69"/>
      <c r="F69"/>
      <c r="G69"/>
      <c r="H69"/>
      <c r="I69"/>
      <c r="J69"/>
    </row>
    <row r="79" spans="1:10" s="18" customFormat="1">
      <c r="A79"/>
      <c r="B79"/>
      <c r="C79"/>
      <c r="D79"/>
      <c r="E79"/>
      <c r="F79"/>
      <c r="G79"/>
      <c r="H79"/>
      <c r="I79"/>
      <c r="J79"/>
    </row>
    <row r="80" spans="1:10" s="18" customFormat="1">
      <c r="A80"/>
      <c r="B80"/>
      <c r="C80"/>
      <c r="D80"/>
      <c r="E80"/>
      <c r="F80"/>
      <c r="G80"/>
      <c r="H80"/>
      <c r="I80"/>
      <c r="J80"/>
    </row>
    <row r="85" spans="1:10" s="18" customFormat="1">
      <c r="A85"/>
      <c r="B85"/>
      <c r="C85"/>
      <c r="D85"/>
      <c r="E85"/>
      <c r="F85"/>
      <c r="G85"/>
      <c r="H85"/>
      <c r="I85"/>
      <c r="J85"/>
    </row>
    <row r="94" spans="1:10" s="18" customFormat="1">
      <c r="A94"/>
      <c r="B94"/>
      <c r="C94"/>
      <c r="D94"/>
      <c r="E94"/>
      <c r="F94"/>
      <c r="G94"/>
      <c r="H94"/>
      <c r="I94"/>
      <c r="J94"/>
    </row>
    <row r="95" spans="1:10" s="18" customFormat="1">
      <c r="A95"/>
      <c r="B95"/>
      <c r="C95"/>
      <c r="D95"/>
      <c r="E95"/>
      <c r="F95"/>
      <c r="G95"/>
      <c r="H95"/>
      <c r="I95"/>
      <c r="J95"/>
    </row>
    <row r="101" spans="1:10" s="20" customFormat="1">
      <c r="A101"/>
      <c r="B101"/>
      <c r="C101"/>
      <c r="D101"/>
      <c r="E101"/>
      <c r="F101"/>
      <c r="G101"/>
      <c r="H101"/>
      <c r="I101"/>
      <c r="J101"/>
    </row>
    <row r="102" spans="1:10" s="20" customFormat="1">
      <c r="A102"/>
      <c r="B102"/>
      <c r="C102"/>
      <c r="D102"/>
      <c r="E102"/>
      <c r="F102"/>
      <c r="G102"/>
      <c r="H102"/>
      <c r="I102"/>
      <c r="J102"/>
    </row>
    <row r="103" spans="1:10" s="20" customFormat="1">
      <c r="A103"/>
      <c r="B103"/>
      <c r="C103"/>
      <c r="D103"/>
      <c r="E103"/>
      <c r="F103"/>
      <c r="G103"/>
      <c r="H103"/>
      <c r="I103"/>
      <c r="J103"/>
    </row>
    <row r="104" spans="1:10" s="22" customFormat="1">
      <c r="A104"/>
      <c r="B104"/>
      <c r="C104"/>
      <c r="D104"/>
      <c r="E104"/>
      <c r="F104"/>
      <c r="G104"/>
      <c r="H104"/>
      <c r="I104"/>
      <c r="J104"/>
    </row>
    <row r="105" spans="1:10" s="20" customFormat="1">
      <c r="A105"/>
      <c r="B105"/>
      <c r="C105"/>
      <c r="D105"/>
      <c r="E105"/>
      <c r="F105"/>
      <c r="G105"/>
      <c r="H105"/>
      <c r="I105"/>
      <c r="J105"/>
    </row>
    <row r="106" spans="1:10" s="20" customFormat="1">
      <c r="A106"/>
      <c r="B106"/>
      <c r="C106"/>
      <c r="D106"/>
      <c r="E106"/>
      <c r="F106"/>
      <c r="G106"/>
      <c r="H106"/>
      <c r="I106"/>
      <c r="J106"/>
    </row>
    <row r="107" spans="1:10" s="15" customFormat="1">
      <c r="A107"/>
      <c r="B107"/>
      <c r="C107"/>
      <c r="D107"/>
      <c r="E107"/>
      <c r="F107"/>
      <c r="G107"/>
      <c r="H107"/>
      <c r="I107"/>
      <c r="J107"/>
    </row>
    <row r="108" spans="1:10" s="15" customFormat="1">
      <c r="A108"/>
      <c r="B108"/>
      <c r="C108"/>
      <c r="D108"/>
      <c r="E108"/>
      <c r="F108"/>
      <c r="G108"/>
      <c r="H108"/>
      <c r="I108"/>
      <c r="J108"/>
    </row>
    <row r="109" spans="1:10" s="15" customFormat="1">
      <c r="A109"/>
      <c r="B109"/>
      <c r="C109"/>
      <c r="D109"/>
      <c r="E109"/>
      <c r="F109"/>
      <c r="G109"/>
      <c r="H109"/>
      <c r="I109"/>
      <c r="J109"/>
    </row>
    <row r="110" spans="1:10" s="15" customFormat="1">
      <c r="A110"/>
      <c r="B110"/>
      <c r="C110"/>
      <c r="D110"/>
      <c r="E110"/>
      <c r="F110"/>
      <c r="G110"/>
      <c r="H110"/>
      <c r="I110"/>
      <c r="J110"/>
    </row>
    <row r="119" spans="1:10" s="19" customFormat="1">
      <c r="A119"/>
      <c r="B119"/>
      <c r="C119"/>
      <c r="D119"/>
      <c r="E119"/>
      <c r="F119"/>
      <c r="G119"/>
      <c r="H119"/>
      <c r="I119"/>
      <c r="J119"/>
    </row>
    <row r="135" spans="1:10" s="18" customFormat="1">
      <c r="A135"/>
      <c r="B135"/>
      <c r="C135"/>
      <c r="D135"/>
      <c r="E135"/>
      <c r="F135"/>
      <c r="G135"/>
      <c r="H135"/>
      <c r="I135"/>
      <c r="J135"/>
    </row>
    <row r="136" spans="1:10" s="18" customFormat="1">
      <c r="A136"/>
      <c r="B136"/>
      <c r="C136"/>
      <c r="D136"/>
      <c r="E136"/>
      <c r="F136"/>
      <c r="G136"/>
      <c r="H136"/>
      <c r="I136"/>
      <c r="J136"/>
    </row>
    <row r="144" spans="1:10" s="18" customFormat="1">
      <c r="A144"/>
      <c r="B144"/>
      <c r="C144"/>
      <c r="D144"/>
      <c r="E144"/>
      <c r="F144"/>
      <c r="G144"/>
      <c r="H144"/>
      <c r="I144"/>
      <c r="J144"/>
    </row>
    <row r="145" spans="1:10" s="18" customFormat="1">
      <c r="A145"/>
      <c r="B145"/>
      <c r="C145"/>
      <c r="D145"/>
      <c r="E145"/>
      <c r="F145"/>
      <c r="G145"/>
      <c r="H145"/>
      <c r="I145"/>
      <c r="J145"/>
    </row>
    <row r="146" spans="1:10" s="18" customFormat="1">
      <c r="A146"/>
      <c r="B146"/>
      <c r="C146"/>
      <c r="D146"/>
      <c r="E146"/>
      <c r="F146"/>
      <c r="G146"/>
      <c r="H146"/>
      <c r="I146"/>
      <c r="J146"/>
    </row>
    <row r="147" spans="1:10" s="18" customFormat="1">
      <c r="A147"/>
      <c r="B147"/>
      <c r="C147"/>
      <c r="D147"/>
      <c r="E147"/>
      <c r="F147"/>
      <c r="G147"/>
      <c r="H147"/>
      <c r="I147"/>
      <c r="J147"/>
    </row>
    <row r="148" spans="1:10" s="18" customFormat="1">
      <c r="A148"/>
      <c r="B148"/>
      <c r="C148"/>
      <c r="D148"/>
      <c r="E148"/>
      <c r="F148"/>
      <c r="G148"/>
      <c r="H148"/>
      <c r="I148"/>
      <c r="J148"/>
    </row>
    <row r="149" spans="1:10" s="18" customFormat="1">
      <c r="A149"/>
      <c r="B149"/>
      <c r="C149"/>
      <c r="D149"/>
      <c r="E149"/>
      <c r="F149"/>
      <c r="G149"/>
      <c r="H149"/>
      <c r="I149"/>
      <c r="J149"/>
    </row>
    <row r="150" spans="1:10" s="18" customFormat="1">
      <c r="A150"/>
      <c r="B150"/>
      <c r="C150"/>
      <c r="D150"/>
      <c r="E150"/>
      <c r="F150"/>
      <c r="G150"/>
      <c r="H150"/>
      <c r="I150"/>
      <c r="J150"/>
    </row>
    <row r="151" spans="1:10" s="15" customFormat="1">
      <c r="A151"/>
      <c r="B151"/>
      <c r="C151"/>
      <c r="D151"/>
      <c r="E151"/>
      <c r="F151"/>
      <c r="G151"/>
      <c r="H151"/>
      <c r="I151"/>
      <c r="J151"/>
    </row>
    <row r="153" spans="1:10" s="15" customFormat="1">
      <c r="A153"/>
      <c r="B153"/>
      <c r="C153"/>
      <c r="D153"/>
      <c r="E153"/>
      <c r="F153"/>
      <c r="G153"/>
      <c r="H153"/>
      <c r="I153"/>
      <c r="J153"/>
    </row>
    <row r="154" spans="1:10" s="15" customFormat="1">
      <c r="A154"/>
      <c r="B154"/>
      <c r="C154"/>
      <c r="D154"/>
      <c r="E154"/>
      <c r="F154"/>
      <c r="G154"/>
      <c r="H154"/>
      <c r="I154"/>
      <c r="J154"/>
    </row>
    <row r="155" spans="1:10" s="23" customFormat="1">
      <c r="A155"/>
      <c r="B155"/>
      <c r="C155"/>
      <c r="D155"/>
      <c r="E155"/>
      <c r="F155"/>
      <c r="G155"/>
      <c r="H155"/>
      <c r="I155"/>
      <c r="J155"/>
    </row>
    <row r="156" spans="1:10" s="15" customFormat="1">
      <c r="A156"/>
      <c r="B156"/>
      <c r="C156"/>
      <c r="D156"/>
      <c r="E156"/>
      <c r="F156"/>
      <c r="G156"/>
      <c r="H156"/>
      <c r="I156"/>
      <c r="J156"/>
    </row>
    <row r="157" spans="1:10" s="15" customFormat="1">
      <c r="A157"/>
      <c r="B157"/>
      <c r="C157"/>
      <c r="D157"/>
      <c r="E157"/>
      <c r="F157"/>
      <c r="G157"/>
      <c r="H157"/>
      <c r="I157"/>
      <c r="J157"/>
    </row>
    <row r="158" spans="1:10" s="16" customFormat="1">
      <c r="A158"/>
      <c r="B158"/>
      <c r="C158"/>
      <c r="D158"/>
      <c r="E158"/>
      <c r="F158"/>
      <c r="G158"/>
      <c r="H158"/>
      <c r="I158"/>
      <c r="J158"/>
    </row>
    <row r="159" spans="1:10" s="16" customFormat="1">
      <c r="A159"/>
      <c r="B159"/>
      <c r="C159"/>
      <c r="D159"/>
      <c r="E159"/>
      <c r="F159"/>
      <c r="G159"/>
      <c r="H159"/>
      <c r="I159"/>
      <c r="J159"/>
    </row>
    <row r="160" spans="1:10" s="16" customFormat="1">
      <c r="A160"/>
      <c r="B160"/>
      <c r="C160"/>
      <c r="D160"/>
      <c r="E160"/>
      <c r="F160"/>
      <c r="G160"/>
      <c r="H160"/>
      <c r="I160"/>
      <c r="J160"/>
    </row>
    <row r="161" spans="1:10" s="16" customFormat="1">
      <c r="A161"/>
      <c r="B161"/>
      <c r="C161"/>
      <c r="D161"/>
      <c r="E161"/>
      <c r="F161"/>
      <c r="G161"/>
      <c r="H161"/>
      <c r="I161"/>
      <c r="J161"/>
    </row>
    <row r="162" spans="1:10" s="23" customFormat="1">
      <c r="A162"/>
      <c r="B162"/>
      <c r="C162"/>
      <c r="D162"/>
      <c r="E162"/>
      <c r="F162"/>
      <c r="G162"/>
      <c r="H162"/>
      <c r="I162"/>
      <c r="J162"/>
    </row>
    <row r="164" spans="1:10" s="24" customFormat="1">
      <c r="A164"/>
      <c r="B164"/>
      <c r="C164"/>
      <c r="D164"/>
      <c r="E164"/>
      <c r="F164"/>
      <c r="G164"/>
      <c r="H164"/>
      <c r="I164"/>
      <c r="J164"/>
    </row>
  </sheetData>
  <pageMargins left="0.7" right="0.7" top="0.75" bottom="0.75" header="0.3" footer="0.3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COFO Report 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JOSHUA</cp:lastModifiedBy>
  <cp:lastPrinted>2013-10-23T01:14:33Z</cp:lastPrinted>
  <dcterms:created xsi:type="dcterms:W3CDTF">2014-12-15T11:56:45Z</dcterms:created>
  <dcterms:modified xsi:type="dcterms:W3CDTF">2020-02-03T09:49:58Z</dcterms:modified>
</cp:coreProperties>
</file>