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CHE_SAM_TAKOH-PC\Documents\FOMCAM\Budget FOMCAM\2016\"/>
    </mc:Choice>
  </mc:AlternateContent>
  <bookViews>
    <workbookView xWindow="0" yWindow="0" windowWidth="15345" windowHeight="4635"/>
  </bookViews>
  <sheets>
    <sheet name="FOMCAM 2016 BUDGET" sheetId="7" r:id="rId1"/>
  </sheets>
  <calcPr calcId="152511"/>
</workbook>
</file>

<file path=xl/calcChain.xml><?xml version="1.0" encoding="utf-8"?>
<calcChain xmlns="http://schemas.openxmlformats.org/spreadsheetml/2006/main">
  <c r="C37" i="7" l="1"/>
  <c r="C21" i="7"/>
  <c r="C6" i="7" l="1"/>
  <c r="C36" i="7"/>
  <c r="C38" i="7"/>
  <c r="C18" i="7"/>
  <c r="C19" i="7"/>
  <c r="C20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17" i="7"/>
  <c r="C8" i="7"/>
  <c r="C9" i="7"/>
  <c r="C10" i="7"/>
  <c r="C11" i="7"/>
  <c r="C12" i="7"/>
  <c r="C13" i="7"/>
  <c r="C7" i="7"/>
  <c r="B14" i="7"/>
  <c r="B39" i="7"/>
  <c r="C39" i="7" s="1"/>
  <c r="B40" i="7" l="1"/>
  <c r="C40" i="7" s="1"/>
  <c r="C14" i="7"/>
</calcChain>
</file>

<file path=xl/sharedStrings.xml><?xml version="1.0" encoding="utf-8"?>
<sst xmlns="http://schemas.openxmlformats.org/spreadsheetml/2006/main" count="43" uniqueCount="40">
  <si>
    <t>INCOME</t>
  </si>
  <si>
    <t>EXPENSE ITEMS</t>
  </si>
  <si>
    <t>Amount CFA</t>
  </si>
  <si>
    <t>TOTAL EXPENSE</t>
  </si>
  <si>
    <t>Membership contribution</t>
  </si>
  <si>
    <t>Friends of FOMCAM USA</t>
  </si>
  <si>
    <t>Friends of FOMCAM (France,Canada,Central Africa Rep.)</t>
  </si>
  <si>
    <t>Friends of FOMCAM Cameroon</t>
  </si>
  <si>
    <t>Promoters Support Fund</t>
  </si>
  <si>
    <t>Meetings(conference,seminars,accomodation,refreshment etc)</t>
  </si>
  <si>
    <t>IT Development</t>
  </si>
  <si>
    <t>Communication(Internet,Air Time)</t>
  </si>
  <si>
    <t>Utilities(light,water)</t>
  </si>
  <si>
    <t>Publications(Design, printing, photocopy)</t>
  </si>
  <si>
    <t>Bank Charges, Insurance</t>
  </si>
  <si>
    <t>Funiture,equipment,and maintenance</t>
  </si>
  <si>
    <t>Health Campaigns/Club Activities</t>
  </si>
  <si>
    <t>Outreach</t>
  </si>
  <si>
    <t>Transportation</t>
  </si>
  <si>
    <t>Postal Address system</t>
  </si>
  <si>
    <t>Website development/hosting fees</t>
  </si>
  <si>
    <t>Am't in US Dollars</t>
  </si>
  <si>
    <t>Consultancy Fees</t>
  </si>
  <si>
    <t>Taxes/CNPS</t>
  </si>
  <si>
    <t>Total Income</t>
  </si>
  <si>
    <t>Salaries and allowances</t>
  </si>
  <si>
    <t>NB. *500CFA is equivalent to 1.00US Dollars</t>
  </si>
  <si>
    <t>Balance Brought Forward(BF)</t>
  </si>
  <si>
    <t>FAMILY OUTEACH MINISTRY CAMEROON (FOMCAM)</t>
  </si>
  <si>
    <t>Net balance(Profit or loss)</t>
  </si>
  <si>
    <t>Miscellaneous Expense</t>
  </si>
  <si>
    <t>Plan International Cameroon (In kind Value)</t>
  </si>
  <si>
    <t>BUDGET FOR 2016 FINANCIAL YEAR</t>
  </si>
  <si>
    <t>Vulunteer Services</t>
  </si>
  <si>
    <t>Programme Formulation for Kimbi Village</t>
  </si>
  <si>
    <t>Educational Support for KIMBI VILLAGE</t>
  </si>
  <si>
    <t>Psycho-social support for OVC'S IN KIMBI VILLAGE</t>
  </si>
  <si>
    <t>Nutritional support for KIMBI VILLAGE</t>
  </si>
  <si>
    <t>Training &amp; Development for school clubs and outreach</t>
  </si>
  <si>
    <t>Reserves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</si>
</sst>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11" fillId="0" borderId="0" xfId="0" applyFont="1"/>
    <xf numFmtId="0" fontId="12" fillId="0" borderId="1" xfId="0" applyFont="1" applyBorder="1" applyAlignment="1">
      <alignment horizontal="left"/>
    </xf>
    <xf numFmtId="0" fontId="4" fillId="0" borderId="1" xfId="0" applyFont="1" applyBorder="1"/>
    <xf numFmtId="3" fontId="4" fillId="0" borderId="1" xfId="0" applyNumberFormat="1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7" fillId="0" borderId="0" xfId="0" applyFont="1"/>
    <xf numFmtId="0" fontId="5" fillId="0" borderId="1" xfId="0" applyFont="1" applyBorder="1"/>
    <xf numFmtId="3" fontId="6" fillId="0" borderId="1" xfId="0" applyNumberFormat="1" applyFont="1" applyBorder="1"/>
    <xf numFmtId="0" fontId="14" fillId="0" borderId="1" xfId="0" applyFont="1" applyBorder="1"/>
    <xf numFmtId="0" fontId="15" fillId="0" borderId="1" xfId="0" applyFont="1" applyBorder="1"/>
    <xf numFmtId="0" fontId="6" fillId="0" borderId="0" xfId="0" applyFont="1"/>
    <xf numFmtId="0" fontId="8" fillId="0" borderId="1" xfId="0" applyFont="1" applyBorder="1"/>
    <xf numFmtId="3" fontId="5" fillId="0" borderId="1" xfId="0" applyNumberFormat="1" applyFont="1" applyBorder="1"/>
    <xf numFmtId="164" fontId="4" fillId="0" borderId="1" xfId="0" applyNumberFormat="1" applyFont="1" applyBorder="1"/>
    <xf numFmtId="0" fontId="9" fillId="0" borderId="0" xfId="0" applyFont="1" applyFill="1" applyBorder="1"/>
    <xf numFmtId="0" fontId="0" fillId="0" borderId="0" xfId="0" applyBorder="1"/>
    <xf numFmtId="0" fontId="16" fillId="0" borderId="1" xfId="0" applyFont="1" applyBorder="1" applyAlignment="1">
      <alignment horizontal="left"/>
    </xf>
    <xf numFmtId="3" fontId="4" fillId="0" borderId="1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3" fontId="4" fillId="2" borderId="1" xfId="0" applyNumberFormat="1" applyFont="1" applyFill="1" applyBorder="1"/>
    <xf numFmtId="164" fontId="4" fillId="2" borderId="1" xfId="0" applyNumberFormat="1" applyFont="1" applyFill="1" applyBorder="1"/>
    <xf numFmtId="0" fontId="4" fillId="3" borderId="1" xfId="0" applyFont="1" applyFill="1" applyBorder="1"/>
    <xf numFmtId="3" fontId="4" fillId="3" borderId="1" xfId="0" applyNumberFormat="1" applyFont="1" applyFill="1" applyBorder="1"/>
    <xf numFmtId="164" fontId="4" fillId="3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0" fillId="4" borderId="0" xfId="0" applyFill="1"/>
    <xf numFmtId="0" fontId="4" fillId="4" borderId="1" xfId="0" applyFont="1" applyFill="1" applyBorder="1" applyAlignment="1">
      <alignment horizontal="center"/>
    </xf>
    <xf numFmtId="3" fontId="4" fillId="5" borderId="1" xfId="0" applyNumberFormat="1" applyFont="1" applyFill="1" applyBorder="1"/>
    <xf numFmtId="164" fontId="4" fillId="5" borderId="1" xfId="0" applyNumberFormat="1" applyFont="1" applyFill="1" applyBorder="1"/>
    <xf numFmtId="0" fontId="1" fillId="0" borderId="1" xfId="0" applyFont="1" applyBorder="1"/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workbookViewId="0">
      <selection activeCell="E4" sqref="E4"/>
    </sheetView>
  </sheetViews>
  <sheetFormatPr defaultRowHeight="12.75" x14ac:dyDescent="0.2"/>
  <cols>
    <col min="1" max="1" width="65.140625" bestFit="1" customWidth="1"/>
    <col min="2" max="2" width="14.28515625" customWidth="1"/>
    <col min="3" max="3" width="17.5703125" bestFit="1" customWidth="1"/>
  </cols>
  <sheetData>
    <row r="1" spans="1:4" ht="18" x14ac:dyDescent="0.25">
      <c r="A1" s="36" t="s">
        <v>28</v>
      </c>
      <c r="B1" s="36"/>
      <c r="C1" s="36"/>
    </row>
    <row r="2" spans="1:4" ht="15.75" x14ac:dyDescent="0.25">
      <c r="A2" s="34" t="s">
        <v>32</v>
      </c>
      <c r="B2" s="34"/>
      <c r="C2" s="34"/>
      <c r="D2" s="3"/>
    </row>
    <row r="3" spans="1:4" ht="15.75" x14ac:dyDescent="0.25">
      <c r="A3" s="35"/>
      <c r="B3" s="35"/>
      <c r="C3" s="3"/>
      <c r="D3" s="3"/>
    </row>
    <row r="4" spans="1:4" ht="15.75" x14ac:dyDescent="0.25">
      <c r="A4" s="37" t="s">
        <v>32</v>
      </c>
      <c r="B4" s="38"/>
      <c r="C4" s="39"/>
    </row>
    <row r="5" spans="1:4" ht="15.75" x14ac:dyDescent="0.25">
      <c r="A5" s="4" t="s">
        <v>0</v>
      </c>
      <c r="B5" s="8" t="s">
        <v>2</v>
      </c>
      <c r="C5" s="8" t="s">
        <v>21</v>
      </c>
    </row>
    <row r="6" spans="1:4" ht="15" x14ac:dyDescent="0.2">
      <c r="A6" s="20" t="s">
        <v>27</v>
      </c>
      <c r="B6" s="21">
        <v>20150</v>
      </c>
      <c r="C6" s="22">
        <f>B6/500</f>
        <v>40.299999999999997</v>
      </c>
    </row>
    <row r="7" spans="1:4" x14ac:dyDescent="0.2">
      <c r="A7" s="10" t="s">
        <v>4</v>
      </c>
      <c r="B7" s="16">
        <v>1695000</v>
      </c>
      <c r="C7" s="17">
        <f>B7/500</f>
        <v>3390</v>
      </c>
    </row>
    <row r="8" spans="1:4" x14ac:dyDescent="0.2">
      <c r="A8" s="10" t="s">
        <v>5</v>
      </c>
      <c r="B8" s="16">
        <v>343116</v>
      </c>
      <c r="C8" s="17">
        <f t="shared" ref="C8:C14" si="0">B8/500</f>
        <v>686.23199999999997</v>
      </c>
    </row>
    <row r="9" spans="1:4" x14ac:dyDescent="0.2">
      <c r="A9" s="10" t="s">
        <v>6</v>
      </c>
      <c r="B9" s="16">
        <v>220000</v>
      </c>
      <c r="C9" s="17">
        <f t="shared" si="0"/>
        <v>440</v>
      </c>
    </row>
    <row r="10" spans="1:4" x14ac:dyDescent="0.2">
      <c r="A10" s="10" t="s">
        <v>7</v>
      </c>
      <c r="B10" s="16">
        <v>47500</v>
      </c>
      <c r="C10" s="17">
        <f t="shared" si="0"/>
        <v>95</v>
      </c>
    </row>
    <row r="11" spans="1:4" x14ac:dyDescent="0.2">
      <c r="A11" s="10" t="s">
        <v>31</v>
      </c>
      <c r="B11" s="16">
        <v>38600</v>
      </c>
      <c r="C11" s="17">
        <f t="shared" si="0"/>
        <v>77.2</v>
      </c>
    </row>
    <row r="12" spans="1:4" x14ac:dyDescent="0.2">
      <c r="A12" s="10" t="s">
        <v>8</v>
      </c>
      <c r="B12" s="16">
        <v>1450978</v>
      </c>
      <c r="C12" s="17">
        <f t="shared" si="0"/>
        <v>2901.9560000000001</v>
      </c>
    </row>
    <row r="13" spans="1:4" x14ac:dyDescent="0.2">
      <c r="A13" s="10" t="s">
        <v>33</v>
      </c>
      <c r="B13" s="16">
        <v>1203850</v>
      </c>
      <c r="C13" s="17">
        <f t="shared" si="0"/>
        <v>2407.6999999999998</v>
      </c>
    </row>
    <row r="14" spans="1:4" x14ac:dyDescent="0.2">
      <c r="A14" s="25" t="s">
        <v>24</v>
      </c>
      <c r="B14" s="26">
        <f>SUM(B7:B13)</f>
        <v>4999044</v>
      </c>
      <c r="C14" s="27">
        <f t="shared" si="0"/>
        <v>9998.0879999999997</v>
      </c>
    </row>
    <row r="15" spans="1:4" x14ac:dyDescent="0.2">
      <c r="A15" s="5"/>
      <c r="B15" s="6"/>
      <c r="C15" s="1"/>
    </row>
    <row r="16" spans="1:4" x14ac:dyDescent="0.2">
      <c r="A16" s="7" t="s">
        <v>1</v>
      </c>
      <c r="B16" s="8" t="s">
        <v>2</v>
      </c>
      <c r="C16" s="8" t="s">
        <v>21</v>
      </c>
    </row>
    <row r="17" spans="1:3" x14ac:dyDescent="0.2">
      <c r="A17" s="5" t="s">
        <v>23</v>
      </c>
      <c r="B17" s="2">
        <v>144774</v>
      </c>
      <c r="C17" s="17">
        <f>B17/500</f>
        <v>289.548</v>
      </c>
    </row>
    <row r="18" spans="1:3" x14ac:dyDescent="0.2">
      <c r="A18" s="10" t="s">
        <v>25</v>
      </c>
      <c r="B18" s="2">
        <v>829320</v>
      </c>
      <c r="C18" s="17">
        <f t="shared" ref="C18:C40" si="1">B18/500</f>
        <v>1658.64</v>
      </c>
    </row>
    <row r="19" spans="1:3" x14ac:dyDescent="0.2">
      <c r="A19" s="10" t="s">
        <v>9</v>
      </c>
      <c r="B19" s="2">
        <v>354315</v>
      </c>
      <c r="C19" s="17">
        <f t="shared" si="1"/>
        <v>708.63</v>
      </c>
    </row>
    <row r="20" spans="1:3" x14ac:dyDescent="0.2">
      <c r="A20" s="10" t="s">
        <v>10</v>
      </c>
      <c r="B20" s="2">
        <v>64900</v>
      </c>
      <c r="C20" s="17">
        <f t="shared" si="1"/>
        <v>129.80000000000001</v>
      </c>
    </row>
    <row r="21" spans="1:3" x14ac:dyDescent="0.2">
      <c r="A21" s="10" t="s">
        <v>34</v>
      </c>
      <c r="B21" s="2">
        <v>900000</v>
      </c>
      <c r="C21" s="17">
        <f t="shared" si="1"/>
        <v>1800</v>
      </c>
    </row>
    <row r="22" spans="1:3" x14ac:dyDescent="0.2">
      <c r="A22" s="10" t="s">
        <v>11</v>
      </c>
      <c r="B22" s="2">
        <v>280000</v>
      </c>
      <c r="C22" s="17">
        <f t="shared" si="1"/>
        <v>560</v>
      </c>
    </row>
    <row r="23" spans="1:3" s="9" customFormat="1" ht="15" x14ac:dyDescent="0.25">
      <c r="A23" s="10" t="s">
        <v>12</v>
      </c>
      <c r="B23" s="11">
        <v>57000</v>
      </c>
      <c r="C23" s="17">
        <f t="shared" si="1"/>
        <v>114</v>
      </c>
    </row>
    <row r="24" spans="1:3" x14ac:dyDescent="0.2">
      <c r="A24" s="12" t="s">
        <v>13</v>
      </c>
      <c r="B24" s="2">
        <v>36250</v>
      </c>
      <c r="C24" s="17">
        <f t="shared" si="1"/>
        <v>72.5</v>
      </c>
    </row>
    <row r="25" spans="1:3" x14ac:dyDescent="0.2">
      <c r="A25" s="13" t="s">
        <v>14</v>
      </c>
      <c r="B25" s="2">
        <v>2385</v>
      </c>
      <c r="C25" s="17">
        <f t="shared" si="1"/>
        <v>4.7699999999999996</v>
      </c>
    </row>
    <row r="26" spans="1:3" s="14" customFormat="1" ht="15" x14ac:dyDescent="0.25">
      <c r="A26" s="10" t="s">
        <v>15</v>
      </c>
      <c r="B26" s="11">
        <v>65000</v>
      </c>
      <c r="C26" s="17">
        <f t="shared" si="1"/>
        <v>130</v>
      </c>
    </row>
    <row r="27" spans="1:3" x14ac:dyDescent="0.2">
      <c r="A27" s="15" t="s">
        <v>22</v>
      </c>
      <c r="B27" s="2">
        <v>100000</v>
      </c>
      <c r="C27" s="17">
        <f t="shared" si="1"/>
        <v>200</v>
      </c>
    </row>
    <row r="28" spans="1:3" x14ac:dyDescent="0.2">
      <c r="A28" s="10" t="s">
        <v>30</v>
      </c>
      <c r="B28" s="2">
        <v>50000</v>
      </c>
      <c r="C28" s="17">
        <f t="shared" si="1"/>
        <v>100</v>
      </c>
    </row>
    <row r="29" spans="1:3" s="14" customFormat="1" ht="15" x14ac:dyDescent="0.25">
      <c r="A29" s="15" t="s">
        <v>16</v>
      </c>
      <c r="B29" s="11">
        <v>52500</v>
      </c>
      <c r="C29" s="17">
        <f t="shared" si="1"/>
        <v>105</v>
      </c>
    </row>
    <row r="30" spans="1:3" s="14" customFormat="1" ht="15" x14ac:dyDescent="0.25">
      <c r="A30" s="15" t="s">
        <v>17</v>
      </c>
      <c r="B30" s="11">
        <v>213600</v>
      </c>
      <c r="C30" s="17">
        <f t="shared" si="1"/>
        <v>427.2</v>
      </c>
    </row>
    <row r="31" spans="1:3" s="14" customFormat="1" ht="15" x14ac:dyDescent="0.25">
      <c r="A31" s="15" t="s">
        <v>18</v>
      </c>
      <c r="B31" s="11">
        <v>105200</v>
      </c>
      <c r="C31" s="17">
        <f t="shared" si="1"/>
        <v>210.4</v>
      </c>
    </row>
    <row r="32" spans="1:3" s="14" customFormat="1" ht="15" x14ac:dyDescent="0.25">
      <c r="A32" s="15" t="s">
        <v>19</v>
      </c>
      <c r="B32" s="11">
        <v>17000</v>
      </c>
      <c r="C32" s="17">
        <f t="shared" si="1"/>
        <v>34</v>
      </c>
    </row>
    <row r="33" spans="1:3" s="14" customFormat="1" ht="15" x14ac:dyDescent="0.25">
      <c r="A33" s="15" t="s">
        <v>20</v>
      </c>
      <c r="B33" s="11">
        <v>77750</v>
      </c>
      <c r="C33" s="17">
        <f t="shared" si="1"/>
        <v>155.5</v>
      </c>
    </row>
    <row r="34" spans="1:3" s="14" customFormat="1" ht="15" x14ac:dyDescent="0.25">
      <c r="A34" s="15" t="s">
        <v>37</v>
      </c>
      <c r="B34" s="11">
        <v>524200</v>
      </c>
      <c r="C34" s="17">
        <f t="shared" si="1"/>
        <v>1048.4000000000001</v>
      </c>
    </row>
    <row r="35" spans="1:3" s="14" customFormat="1" ht="15" x14ac:dyDescent="0.25">
      <c r="A35" s="15" t="s">
        <v>35</v>
      </c>
      <c r="B35" s="11">
        <v>486850</v>
      </c>
      <c r="C35" s="17">
        <f t="shared" si="1"/>
        <v>973.7</v>
      </c>
    </row>
    <row r="36" spans="1:3" s="14" customFormat="1" ht="15" x14ac:dyDescent="0.25">
      <c r="A36" s="15" t="s">
        <v>36</v>
      </c>
      <c r="B36" s="11">
        <v>240000</v>
      </c>
      <c r="C36" s="17">
        <f>B36/500</f>
        <v>480</v>
      </c>
    </row>
    <row r="37" spans="1:3" s="14" customFormat="1" ht="15" x14ac:dyDescent="0.25">
      <c r="A37" s="15" t="s">
        <v>39</v>
      </c>
      <c r="B37" s="11">
        <v>325000</v>
      </c>
      <c r="C37" s="17">
        <f>B37/500</f>
        <v>650</v>
      </c>
    </row>
    <row r="38" spans="1:3" s="14" customFormat="1" ht="15" x14ac:dyDescent="0.25">
      <c r="A38" s="33" t="s">
        <v>38</v>
      </c>
      <c r="B38" s="11">
        <v>73000</v>
      </c>
      <c r="C38" s="17">
        <f t="shared" si="1"/>
        <v>146</v>
      </c>
    </row>
    <row r="39" spans="1:3" x14ac:dyDescent="0.2">
      <c r="A39" s="28" t="s">
        <v>3</v>
      </c>
      <c r="B39" s="23">
        <f>SUM(B17:B38)</f>
        <v>4999044</v>
      </c>
      <c r="C39" s="24">
        <f t="shared" si="1"/>
        <v>9998.0879999999997</v>
      </c>
    </row>
    <row r="40" spans="1:3" s="29" customFormat="1" x14ac:dyDescent="0.2">
      <c r="A40" s="30" t="s">
        <v>29</v>
      </c>
      <c r="B40" s="31">
        <f>B14-B39</f>
        <v>0</v>
      </c>
      <c r="C40" s="32">
        <f t="shared" si="1"/>
        <v>0</v>
      </c>
    </row>
    <row r="41" spans="1:3" x14ac:dyDescent="0.2">
      <c r="A41" s="18" t="s">
        <v>26</v>
      </c>
      <c r="B41" s="19"/>
      <c r="C41" s="19"/>
    </row>
  </sheetData>
  <mergeCells count="4">
    <mergeCell ref="A2:C2"/>
    <mergeCell ref="A3:B3"/>
    <mergeCell ref="A1:C1"/>
    <mergeCell ref="A4:C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FOMCAM 2016 BUDGET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thewheel</dc:creator>
  <cp:lastModifiedBy>NCHE_SAM_TAKOH-PC</cp:lastModifiedBy>
  <cp:lastPrinted>2016-11-24T11:55:31Z</cp:lastPrinted>
  <dcterms:created xsi:type="dcterms:W3CDTF">2009-02-27T16:43:03Z</dcterms:created>
  <dcterms:modified xsi:type="dcterms:W3CDTF">2017-04-16T11:58:12Z</dcterms:modified>
</cp:coreProperties>
</file>